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Vlastni_ucet (05_09)" sheetId="12" r:id="rId12"/>
    <sheet name="Pocet_zakazniku (05_10)" sheetId="13" r:id="rId13"/>
  </sheets>
  <definedNames/>
  <calcPr fullCalcOnLoad="1"/>
</workbook>
</file>

<file path=xl/sharedStrings.xml><?xml version="1.0" encoding="utf-8"?>
<sst xmlns="http://schemas.openxmlformats.org/spreadsheetml/2006/main" count="1438" uniqueCount="369">
  <si>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</si>
  <si>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</si>
  <si>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</si>
  <si>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</si>
  <si>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</si>
  <si>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</si>
  <si>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</si>
  <si>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</si>
  <si>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</si>
  <si>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</si>
  <si>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</si>
  <si>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</si>
  <si>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</si>
  <si>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</si>
  <si>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</si>
  <si>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</si>
  <si>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</si>
  <si>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</si>
  <si>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</si>
  <si>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</si>
  <si>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</si>
  <si>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</si>
  <si>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</si>
  <si>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</si>
  <si>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</si>
  <si>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</si>
  <si>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</si>
  <si>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</si>
  <si>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</si>
  <si>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</si>
  <si>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</si>
  <si>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</si>
  <si>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</si>
  <si>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</si>
  <si>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</si>
  <si>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</si>
  <si>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</si>
  <si>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</si>
  <si>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</si>
  <si>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</si>
  <si>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</si>
  <si>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</si>
  <si>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</si>
  <si>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</si>
  <si>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</si>
  <si>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</si>
  <si>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</si>
  <si>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</si>
  <si>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</si>
  <si>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</si>
  <si>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</si>
  <si>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</si>
  <si>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</si>
  <si>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</si>
  <si>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</si>
  <si>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</si>
  <si>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</si>
  <si>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</si>
  <si>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</si>
  <si>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</si>
  <si>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</si>
  <si>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</si>
  <si>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</si>
  <si>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</si>
  <si>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</si>
  <si>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</si>
  <si>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</si>
  <si>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</si>
  <si>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</si>
  <si>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</si>
  <si>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</si>
  <si>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</si>
  <si>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</si>
  <si>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</si>
  <si>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</si>
  <si>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</si>
  <si>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</si>
  <si>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</si>
  <si>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</si>
  <si>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</si>
  <si>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</si>
  <si>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</si>
  <si>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</si>
  <si>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</si>
  <si>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</si>
  <si>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</si>
  <si>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</si>
  <si>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</si>
  <si>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</si>
  <si>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</si>
  <si>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</si>
  <si>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</si>
  <si>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</si>
  <si>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</si>
  <si>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</si>
  <si>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</si>
  <si>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</si>
  <si>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</si>
  <si>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</si>
  <si>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</si>
  <si>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</si>
  <si>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</si>
  <si>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</si>
  <si>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</si>
  <si>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</si>
  <si>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</si>
  <si>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</si>
  <si>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</si>
  <si>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</si>
  <si>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</si>
  <si>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</si>
  <si>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</si>
  <si>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</si>
  <si>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</si>
  <si>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</si>
  <si>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</si>
  <si>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</si>
  <si>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</si>
  <si>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</si>
  <si>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</si>
  <si>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</si>
  <si>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</si>
  <si>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</si>
  <si>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</si>
  <si>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</si>
  <si>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</si>
  <si>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</si>
  <si>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</si>
  <si>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</si>
  <si>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</si>
  <si>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</si>
  <si>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</si>
  <si>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</si>
  <si>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</si>
  <si>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</si>
  <si>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</si>
  <si>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</si>
  <si>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</si>
  <si>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</si>
  <si>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</si>
  <si>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</si>
  <si>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</si>
  <si>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</si>
  <si>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</si>
  <si>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</si>
  <si>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</si>
  <si>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</si>
  <si>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</si>
  <si>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</si>
  <si>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</si>
  <si>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</si>
  <si>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</si>
  <si>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</si>
  <si>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</si>
  <si>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</si>
  <si>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</si>
  <si>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</si>
  <si>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</si>
  <si>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</si>
  <si>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</si>
  <si>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</si>
  <si>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</si>
  <si>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</si>
  <si>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</si>
  <si>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</si>
  <si>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</si>
  <si>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</si>
  <si>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</si>
  <si>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</si>
  <si>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</si>
  <si>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</si>
  <si>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</si>
  <si>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</si>
  <si>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</si>
  <si>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</si>
  <si>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</si>
  <si>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</si>
  <si>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</si>
  <si>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</si>
  <si>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</si>
  <si>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</si>
  <si>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</si>
  <si>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</si>
  <si>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</si>
  <si>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</si>
  <si>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</si>
  <si>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</si>
  <si>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</si>
  <si>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</si>
  <si>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</si>
  <si>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</si>
  <si>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</si>
  <si>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</si>
  <si>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</si>
  <si>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</si>
  <si>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</si>
  <si>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</si>
  <si>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</si>
  <si>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</si>
  <si>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</si>
  <si>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</si>
  <si>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</si>
  <si>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</si>
  <si>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</si>
  <si>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</si>
  <si>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</si>
  <si>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</si>
  <si>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</si>
  <si>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</si>
  <si>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</si>
  <si>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</si>
  <si>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</si>
  <si>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</si>
  <si>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</si>
  <si>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</si>
  <si>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</si>
  <si>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</si>
  <si>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</si>
  <si>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</si>
  <si>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</si>
  <si>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</si>
  <si>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</si>
  <si>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</si>
  <si>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</si>
  <si>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</si>
  <si>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</si>
  <si>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</si>
  <si>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</si>
  <si>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</si>
  <si>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</si>
  <si>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</si>
  <si>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</si>
  <si>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</si>
  <si>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</si>
  <si>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</si>
  <si>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</si>
  <si>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</si>
  <si>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</si>
  <si>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</si>
  <si>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</si>
  <si>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</si>
  <si>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</si>
  <si>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</si>
  <si>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</si>
  <si>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</si>
  <si>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</si>
  <si>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</si>
  <si>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</si>
  <si>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</si>
  <si>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</si>
  <si>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</si>
  <si>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</si>
  <si>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</si>
  <si>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</si>
  <si>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</si>
  <si>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</si>
  <si>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</si>
  <si>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</si>
  <si>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</si>
  <si>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</si>
  <si>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</si>
  <si>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</si>
  <si>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</si>
  <si>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</si>
  <si>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</si>
  <si>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</si>
  <si>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</si>
  <si>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</si>
  <si>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</si>
  <si>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</si>
  <si>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</si>
  <si>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</si>
  <si>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</si>
  <si>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</si>
  <si>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</si>
  <si>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</si>
  <si>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</si>
  <si>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</si>
  <si>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</si>
  <si>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</si>
  <si>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</si>
  <si>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</si>
  <si>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</si>
  <si>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</si>
  <si>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</si>
  <si>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</si>
  <si>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</si>
  <si>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</si>
  <si>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</si>
  <si>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</si>
  <si>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</si>
  <si>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</si>
  <si>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</si>
  <si>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</si>
  <si>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</si>
  <si>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</si>
  <si>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</si>
  <si>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</si>
  <si>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</si>
  <si>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</si>
  <si>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</si>
  <si>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</si>
  <si>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</si>
  <si>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</si>
  <si>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</si>
  <si>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</si>
  <si>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</si>
  <si>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</si>
  <si>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</si>
  <si>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</si>
  <si>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</si>
  <si>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</si>
  <si>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</si>
  <si>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</si>
  <si>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</si>
  <si>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</si>
  <si>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</si>
  <si>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</si>
  <si>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</si>
  <si>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</si>
  <si>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</si>
  <si>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</si>
  <si>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</si>
  <si>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</si>
  <si>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</si>
  <si>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</si>
  <si>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</si>
  <si>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</si>
  <si>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</si>
  <si>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</si>
  <si>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</si>
  <si>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</si>
  <si>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</si>
  <si>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</si>
  <si>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</si>
  <si>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</si>
  <si>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</si>
  <si>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</si>
  <si>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</si>
  <si>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</si>
  <si>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</si>
  <si>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</si>
  <si>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</si>
  <si>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</si>
  <si>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</si>
  <si>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</si>
  <si>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</si>
  <si>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</si>
  <si>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</si>
  <si>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</si>
  <si>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</si>
  <si>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</si>
  <si>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</si>
  <si>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</si>
  <si>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</si>
  <si>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</si>
  <si>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</si>
  <si>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</si>
  <si>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</si>
  <si>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</si>
  <si>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</si>
  <si>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</si>
  <si>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</si>
  <si>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</si>
  <si>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</si>
  <si>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</si>
  <si>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</si>
  <si>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05_09 Objem obchodu uzavrenych na vlastni ucet pro sebe</t>
  </si>
  <si>
    <t xml:space="preserve">Celkem za sledovane ctvrtleti (hodnota podkladoveho aktiva)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</si>
</sst>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  <numFmt numFmtId="169" formatCode="0_)"/>
  </numFmts>
  <fonts count="43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15"/>
      <name val="Arial Narrow"/>
      <family val="2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169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left" vertical="center"/>
      <protection/>
    </xf>
    <xf numFmtId="0" fontId="17" fillId="4" borderId="0" xfId="0" applyFont="1" applyFill="1" applyBorder="1" applyAlignment="1" applyProtection="1" quotePrefix="1">
      <alignment horizontal="left" vertical="center"/>
      <protection/>
    </xf>
    <xf numFmtId="0" fontId="17" fillId="4" borderId="0" xfId="0" applyFont="1" applyFill="1" applyBorder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 quotePrefix="1">
      <alignment horizontal="centerContinuous" vertical="center"/>
      <protection/>
    </xf>
    <xf numFmtId="0" fontId="18" fillId="4" borderId="0" xfId="0" applyFont="1" applyFill="1" applyBorder="1" applyAlignment="1" applyProtection="1">
      <alignment horizontal="centerContinuous" vertical="center"/>
      <protection/>
    </xf>
    <xf numFmtId="0" fontId="19" fillId="4" borderId="0" xfId="0" applyFont="1" applyFill="1" applyBorder="1" applyAlignment="1" applyProtection="1">
      <alignment horizontal="centerContinuous" vertical="center"/>
      <protection/>
    </xf>
    <xf numFmtId="0" fontId="20" fillId="4" borderId="0" xfId="0" applyFont="1" applyFill="1" applyBorder="1" applyAlignment="1" applyProtection="1" quotePrefix="1">
      <alignment horizontal="left" vertical="center"/>
      <protection/>
    </xf>
    <xf numFmtId="0" fontId="15" fillId="4" borderId="0" xfId="0" applyFont="1" applyFill="1" applyBorder="1" applyAlignment="1" applyProtection="1">
      <alignment horizontal="centerContinuous" vertical="center"/>
      <protection/>
    </xf>
    <xf numFmtId="0" fontId="21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Alignment="1" applyProtection="1">
      <alignment horizontal="centerContinuous"/>
      <protection/>
    </xf>
    <xf numFmtId="0" fontId="15" fillId="4" borderId="0" xfId="0" applyFont="1" applyFill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Alignment="1" applyProtection="1" quotePrefix="1">
      <alignment horizontal="centerContinuous"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5" borderId="22" xfId="0" applyFont="1" applyFill="1" applyBorder="1" applyAlignment="1" applyProtection="1">
      <alignment horizontal="centerContinuous" vertical="center"/>
      <protection/>
    </xf>
    <xf numFmtId="1" fontId="23" fillId="5" borderId="23" xfId="0" applyNumberFormat="1" applyFont="1" applyFill="1" applyBorder="1" applyAlignment="1" applyProtection="1">
      <alignment horizontal="centerContinuous" vertical="center"/>
      <protection/>
    </xf>
    <xf numFmtId="0" fontId="23" fillId="0" borderId="24" xfId="0" applyFont="1" applyBorder="1" applyAlignment="1" applyProtection="1">
      <alignment horizontal="centerContinuous" vertical="center"/>
      <protection/>
    </xf>
    <xf numFmtId="0" fontId="23" fillId="0" borderId="25" xfId="0" applyFont="1" applyFill="1" applyBorder="1" applyAlignment="1" applyProtection="1">
      <alignment horizontal="centerContinuous" vertical="center"/>
      <protection/>
    </xf>
    <xf numFmtId="1" fontId="23" fillId="5" borderId="22" xfId="0" applyNumberFormat="1" applyFont="1" applyFill="1" applyBorder="1" applyAlignment="1" applyProtection="1">
      <alignment horizontal="center" vertical="center"/>
      <protection/>
    </xf>
    <xf numFmtId="1" fontId="23" fillId="5" borderId="26" xfId="0" applyNumberFormat="1" applyFont="1" applyFill="1" applyBorder="1" applyAlignment="1" applyProtection="1">
      <alignment horizontal="center" vertical="center"/>
      <protection/>
    </xf>
    <xf numFmtId="1" fontId="23" fillId="5" borderId="27" xfId="0" applyNumberFormat="1" applyFont="1" applyFill="1" applyBorder="1" applyAlignment="1" applyProtection="1">
      <alignment horizontal="center" vertical="center"/>
      <protection/>
    </xf>
    <xf numFmtId="0" fontId="23" fillId="5" borderId="28" xfId="0" applyFont="1" applyFill="1" applyBorder="1" applyAlignment="1" applyProtection="1">
      <alignment horizontal="center" vertical="center"/>
      <protection/>
    </xf>
    <xf numFmtId="0" fontId="25" fillId="5" borderId="29" xfId="0" applyFont="1" applyFill="1" applyBorder="1" applyAlignment="1" applyProtection="1">
      <alignment horizontal="centerContinuous" vertical="center"/>
      <protection/>
    </xf>
    <xf numFmtId="0" fontId="25" fillId="5" borderId="30" xfId="0" applyFont="1" applyFill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3" fillId="0" borderId="31" xfId="0" applyFont="1" applyFill="1" applyBorder="1" applyAlignment="1" applyProtection="1">
      <alignment horizontal="centerContinuous" vertical="center"/>
      <protection/>
    </xf>
    <xf numFmtId="0" fontId="25" fillId="5" borderId="29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6" fillId="5" borderId="32" xfId="0" applyFont="1" applyFill="1" applyBorder="1" applyAlignment="1" applyProtection="1">
      <alignment horizontal="centerContinuous" vertical="center"/>
      <protection/>
    </xf>
    <xf numFmtId="0" fontId="26" fillId="5" borderId="33" xfId="0" applyFont="1" applyFill="1" applyBorder="1" applyAlignment="1" applyProtection="1">
      <alignment horizontal="centerContinuous" vertical="center"/>
      <protection/>
    </xf>
    <xf numFmtId="0" fontId="20" fillId="0" borderId="34" xfId="0" applyFont="1" applyBorder="1" applyAlignment="1" applyProtection="1">
      <alignment horizontal="centerContinuous" vertical="center"/>
      <protection/>
    </xf>
    <xf numFmtId="0" fontId="23" fillId="0" borderId="35" xfId="0" applyFont="1" applyFill="1" applyBorder="1" applyAlignment="1" applyProtection="1">
      <alignment horizontal="centerContinuous" vertical="center"/>
      <protection/>
    </xf>
    <xf numFmtId="0" fontId="26" fillId="5" borderId="32" xfId="0" applyFont="1" applyFill="1" applyBorder="1" applyAlignment="1" applyProtection="1">
      <alignment horizontal="center" vertical="center"/>
      <protection/>
    </xf>
    <xf numFmtId="49" fontId="26" fillId="5" borderId="32" xfId="0" applyNumberFormat="1" applyFont="1" applyFill="1" applyBorder="1" applyAlignment="1" applyProtection="1">
      <alignment horizontal="center" vertic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167" fontId="27" fillId="0" borderId="39" xfId="0" applyNumberFormat="1" applyFont="1" applyFill="1" applyBorder="1" applyAlignment="1" applyProtection="1">
      <alignment horizontal="left" vertical="center" inden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168" fontId="28" fillId="4" borderId="40" xfId="0" applyNumberFormat="1" applyFont="1" applyFill="1" applyBorder="1" applyAlignment="1" applyProtection="1">
      <alignment vertical="center"/>
      <protection/>
    </xf>
    <xf numFmtId="49" fontId="20" fillId="0" borderId="40" xfId="0" applyNumberFormat="1" applyFont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right"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/>
      <protection/>
    </xf>
    <xf numFmtId="168" fontId="28" fillId="5" borderId="40" xfId="0" applyNumberFormat="1" applyFont="1" applyFill="1" applyBorder="1" applyAlignment="1" applyProtection="1">
      <alignment vertical="center"/>
      <protection/>
    </xf>
    <xf numFmtId="0" fontId="27" fillId="0" borderId="28" xfId="0" applyFont="1" applyFill="1" applyBorder="1" applyAlignment="1" applyProtection="1">
      <alignment horizontal="left" vertical="center"/>
      <protection/>
    </xf>
    <xf numFmtId="0" fontId="27" fillId="0" borderId="28" xfId="0" applyFont="1" applyFill="1" applyBorder="1" applyAlignment="1" applyProtection="1">
      <alignment horizontal="left" vertical="center" indent="1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7" fillId="0" borderId="42" xfId="0" applyFont="1" applyBorder="1" applyAlignment="1" applyProtection="1">
      <alignment horizontal="left" vertical="center" indent="1"/>
      <protection/>
    </xf>
    <xf numFmtId="0" fontId="27" fillId="0" borderId="43" xfId="0" applyFont="1" applyBorder="1" applyAlignment="1" applyProtection="1">
      <alignment horizontal="left" vertical="center" indent="1"/>
      <protection/>
    </xf>
    <xf numFmtId="167" fontId="27" fillId="0" borderId="44" xfId="0" applyNumberFormat="1" applyFont="1" applyFill="1" applyBorder="1" applyAlignment="1" applyProtection="1">
      <alignment horizontal="left" vertical="center" inden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168" fontId="28" fillId="4" borderId="22" xfId="0" applyNumberFormat="1" applyFont="1" applyFill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indent="1"/>
      <protection/>
    </xf>
    <xf numFmtId="0" fontId="20" fillId="0" borderId="38" xfId="0" applyFont="1" applyBorder="1" applyAlignment="1" applyProtection="1">
      <alignment horizontal="left" vertical="center" indent="1"/>
      <protection/>
    </xf>
    <xf numFmtId="0" fontId="23" fillId="0" borderId="39" xfId="0" applyFont="1" applyFill="1" applyBorder="1" applyAlignment="1" applyProtection="1">
      <alignment horizontal="left" vertical="center" inden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168" fontId="28" fillId="5" borderId="36" xfId="0" applyNumberFormat="1" applyFont="1" applyFill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Continuous" vertical="center"/>
      <protection/>
    </xf>
    <xf numFmtId="0" fontId="26" fillId="5" borderId="30" xfId="0" applyFont="1" applyFill="1" applyBorder="1" applyAlignment="1" applyProtection="1">
      <alignment horizontal="centerContinuous" vertical="center"/>
      <protection/>
    </xf>
    <xf numFmtId="0" fontId="23" fillId="0" borderId="31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49" fontId="27" fillId="0" borderId="39" xfId="0" applyNumberFormat="1" applyFont="1" applyFill="1" applyBorder="1" applyAlignment="1" applyProtection="1" quotePrefix="1">
      <alignment horizontal="left" vertical="center"/>
      <protection/>
    </xf>
    <xf numFmtId="168" fontId="28" fillId="4" borderId="37" xfId="0" applyNumberFormat="1" applyFont="1" applyFill="1" applyBorder="1" applyAlignment="1" applyProtection="1">
      <alignment vertical="center"/>
      <protection/>
    </xf>
    <xf numFmtId="3" fontId="28" fillId="4" borderId="38" xfId="0" applyNumberFormat="1" applyFont="1" applyFill="1" applyBorder="1" applyAlignment="1" applyProtection="1">
      <alignment horizontal="right" vertical="center"/>
      <protection/>
    </xf>
    <xf numFmtId="168" fontId="28" fillId="4" borderId="39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49" fontId="27" fillId="0" borderId="28" xfId="0" applyNumberFormat="1" applyFont="1" applyFill="1" applyBorder="1" applyAlignment="1" applyProtection="1">
      <alignment horizontal="left" vertical="center"/>
      <protection/>
    </xf>
    <xf numFmtId="167" fontId="23" fillId="0" borderId="40" xfId="0" applyNumberFormat="1" applyFont="1" applyFill="1" applyBorder="1" applyAlignment="1" applyProtection="1">
      <alignment horizontal="center" vertical="center"/>
      <protection/>
    </xf>
    <xf numFmtId="168" fontId="14" fillId="4" borderId="26" xfId="0" applyNumberFormat="1" applyFont="1" applyFill="1" applyBorder="1" applyAlignment="1" applyProtection="1">
      <alignment horizontal="right" vertical="center"/>
      <protection/>
    </xf>
    <xf numFmtId="3" fontId="14" fillId="4" borderId="27" xfId="0" applyNumberFormat="1" applyFont="1" applyFill="1" applyBorder="1" applyAlignment="1" applyProtection="1">
      <alignment horizontal="right" vertical="center"/>
      <protection/>
    </xf>
    <xf numFmtId="168" fontId="14" fillId="4" borderId="28" xfId="0" applyNumberFormat="1" applyFont="1" applyFill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41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1" fontId="14" fillId="4" borderId="26" xfId="0" applyNumberFormat="1" applyFont="1" applyFill="1" applyBorder="1" applyAlignment="1" applyProtection="1">
      <alignment horizontal="right" vertical="center"/>
      <protection/>
    </xf>
    <xf numFmtId="41" fontId="14" fillId="4" borderId="28" xfId="0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7" fillId="0" borderId="23" xfId="0" applyFont="1" applyBorder="1" applyAlignment="1" applyProtection="1">
      <alignment horizontal="left" vertical="center" indent="1"/>
      <protection/>
    </xf>
    <xf numFmtId="0" fontId="27" fillId="0" borderId="24" xfId="0" applyFont="1" applyBorder="1" applyAlignment="1" applyProtection="1">
      <alignment horizontal="left" vertical="center" indent="1"/>
      <protection/>
    </xf>
    <xf numFmtId="49" fontId="27" fillId="0" borderId="25" xfId="0" applyNumberFormat="1" applyFont="1" applyFill="1" applyBorder="1" applyAlignment="1" applyProtection="1">
      <alignment horizontal="left" vertical="center"/>
      <protection/>
    </xf>
    <xf numFmtId="41" fontId="14" fillId="4" borderId="42" xfId="0" applyNumberFormat="1" applyFont="1" applyFill="1" applyBorder="1" applyAlignment="1" applyProtection="1">
      <alignment horizontal="right" vertical="center"/>
      <protection/>
    </xf>
    <xf numFmtId="3" fontId="14" fillId="4" borderId="43" xfId="0" applyNumberFormat="1" applyFont="1" applyFill="1" applyBorder="1" applyAlignment="1" applyProtection="1">
      <alignment horizontal="right" vertical="center"/>
      <protection/>
    </xf>
    <xf numFmtId="41" fontId="14" fillId="4" borderId="44" xfId="0" applyNumberFormat="1" applyFont="1" applyFill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7" xfId="0" applyNumberFormat="1" applyFont="1" applyFill="1" applyBorder="1" applyAlignment="1" applyProtection="1">
      <alignment horizontal="right" vertical="center"/>
      <protection/>
    </xf>
    <xf numFmtId="3" fontId="14" fillId="0" borderId="38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Alignment="1" applyProtection="1">
      <alignment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45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46" xfId="0" applyNumberFormat="1" applyFont="1" applyFill="1" applyBorder="1" applyAlignment="1" applyProtection="1">
      <alignment/>
      <protection locked="0"/>
    </xf>
    <xf numFmtId="3" fontId="1" fillId="0" borderId="47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4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168" fontId="16" fillId="0" borderId="0" xfId="0" applyNumberFormat="1" applyFont="1" applyAlignment="1" applyProtection="1">
      <alignment vertical="center"/>
      <protection/>
    </xf>
    <xf numFmtId="0" fontId="16" fillId="4" borderId="0" xfId="0" applyFont="1" applyFill="1" applyAlignment="1" applyProtection="1">
      <alignment vertical="center"/>
      <protection/>
    </xf>
    <xf numFmtId="0" fontId="16" fillId="4" borderId="0" xfId="0" applyFont="1" applyFill="1" applyAlignment="1" applyProtection="1">
      <alignment horizontal="centerContinuous" vertical="center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4" fontId="24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69" fontId="16" fillId="4" borderId="0" xfId="0" applyFont="1" applyFill="1" applyBorder="1" applyAlignment="1" applyProtection="1">
      <alignment horizontal="left" vertical="center"/>
      <protection/>
    </xf>
    <xf numFmtId="169" fontId="17" fillId="4" borderId="0" xfId="0" applyFont="1" applyFill="1" applyBorder="1" applyAlignment="1" applyProtection="1" quotePrefix="1">
      <alignment horizontal="left" vertical="center"/>
      <protection/>
    </xf>
    <xf numFmtId="169" fontId="17" fillId="4" borderId="0" xfId="0" applyFont="1" applyFill="1" applyBorder="1" applyAlignment="1" applyProtection="1">
      <alignment horizontal="left" vertical="center"/>
      <protection/>
    </xf>
    <xf numFmtId="169" fontId="17" fillId="4" borderId="0" xfId="0" applyFont="1" applyFill="1" applyBorder="1" applyAlignment="1" applyProtection="1">
      <alignment vertical="center"/>
      <protection/>
    </xf>
    <xf numFmtId="169" fontId="16" fillId="4" borderId="0" xfId="0" applyFont="1" applyFill="1" applyBorder="1" applyAlignment="1" applyProtection="1">
      <alignment vertical="center"/>
      <protection/>
    </xf>
    <xf numFmtId="169" fontId="16" fillId="4" borderId="0" xfId="0" applyFont="1" applyFill="1" applyAlignment="1" applyProtection="1">
      <alignment horizontal="left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4" borderId="0" xfId="0" applyFont="1" applyFill="1" applyBorder="1" applyAlignment="1" applyProtection="1">
      <alignment horizontal="centerContinuous" vertical="center"/>
      <protection/>
    </xf>
    <xf numFmtId="169" fontId="17" fillId="4" borderId="0" xfId="0" applyFont="1" applyFill="1" applyBorder="1" applyAlignment="1" applyProtection="1" quotePrefix="1">
      <alignment horizontal="centerContinuous" vertical="center"/>
      <protection/>
    </xf>
    <xf numFmtId="169" fontId="17" fillId="4" borderId="0" xfId="0" applyFont="1" applyFill="1" applyBorder="1" applyAlignment="1" applyProtection="1">
      <alignment horizontal="centerContinuous" vertical="center"/>
      <protection/>
    </xf>
    <xf numFmtId="169" fontId="18" fillId="4" borderId="0" xfId="0" applyFont="1" applyFill="1" applyBorder="1" applyAlignment="1" applyProtection="1">
      <alignment horizontal="centerContinuous" vertical="center"/>
      <protection/>
    </xf>
    <xf numFmtId="169" fontId="20" fillId="4" borderId="0" xfId="0" applyFont="1" applyFill="1" applyBorder="1" applyAlignment="1" applyProtection="1" quotePrefix="1">
      <alignment horizontal="left" vertical="center"/>
      <protection/>
    </xf>
    <xf numFmtId="169" fontId="15" fillId="4" borderId="0" xfId="0" applyFont="1" applyFill="1" applyBorder="1" applyAlignment="1" applyProtection="1">
      <alignment horizontal="centerContinuous" vertical="center"/>
      <protection/>
    </xf>
    <xf numFmtId="169" fontId="21" fillId="4" borderId="0" xfId="0" applyFont="1" applyFill="1" applyBorder="1" applyAlignment="1" applyProtection="1">
      <alignment horizontal="centerContinuous" vertical="center"/>
      <protection/>
    </xf>
    <xf numFmtId="169" fontId="19" fillId="4" borderId="0" xfId="0" applyFont="1" applyFill="1" applyBorder="1" applyAlignment="1" applyProtection="1">
      <alignment vertical="center"/>
      <protection/>
    </xf>
    <xf numFmtId="169" fontId="15" fillId="4" borderId="0" xfId="0" applyFont="1" applyFill="1" applyBorder="1" applyAlignment="1" applyProtection="1">
      <alignment vertical="center"/>
      <protection/>
    </xf>
    <xf numFmtId="169" fontId="15" fillId="4" borderId="0" xfId="0" applyFont="1" applyFill="1" applyBorder="1" applyAlignment="1" applyProtection="1">
      <alignment horizontal="left" vertical="center"/>
      <protection/>
    </xf>
    <xf numFmtId="169" fontId="15" fillId="4" borderId="0" xfId="0" applyFont="1" applyFill="1" applyAlignment="1" applyProtection="1" quotePrefix="1">
      <alignment horizontal="left" vertical="center"/>
      <protection/>
    </xf>
    <xf numFmtId="169" fontId="16" fillId="0" borderId="0" xfId="0" applyFont="1" applyAlignment="1" applyProtection="1">
      <alignment horizontal="left" vertical="center"/>
      <protection/>
    </xf>
    <xf numFmtId="169" fontId="16" fillId="4" borderId="0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/>
      <protection/>
    </xf>
    <xf numFmtId="169" fontId="0" fillId="0" borderId="0" xfId="0" applyFont="1" applyAlignment="1" applyProtection="1">
      <alignment/>
      <protection/>
    </xf>
    <xf numFmtId="169" fontId="0" fillId="0" borderId="0" xfId="0" applyFont="1" applyFill="1" applyAlignment="1" applyProtection="1">
      <alignment/>
      <protection/>
    </xf>
    <xf numFmtId="169" fontId="22" fillId="0" borderId="0" xfId="0" applyFont="1" applyFill="1" applyAlignment="1" applyProtection="1">
      <alignment/>
      <protection/>
    </xf>
    <xf numFmtId="169" fontId="24" fillId="0" borderId="0" xfId="0" applyFont="1" applyAlignment="1" applyProtection="1">
      <alignment horizontal="center" vertical="center"/>
      <protection/>
    </xf>
    <xf numFmtId="169" fontId="23" fillId="0" borderId="22" xfId="0" applyFont="1" applyFill="1" applyBorder="1" applyAlignment="1" applyProtection="1">
      <alignment horizontal="center" vertical="center"/>
      <protection/>
    </xf>
    <xf numFmtId="169" fontId="23" fillId="0" borderId="23" xfId="0" applyFont="1" applyBorder="1" applyAlignment="1" applyProtection="1">
      <alignment horizontal="centerContinuous" vertical="center"/>
      <protection/>
    </xf>
    <xf numFmtId="169" fontId="20" fillId="0" borderId="24" xfId="0" applyFont="1" applyBorder="1" applyAlignment="1" applyProtection="1">
      <alignment horizontal="centerContinuous" vertical="center"/>
      <protection/>
    </xf>
    <xf numFmtId="169" fontId="23" fillId="0" borderId="22" xfId="0" applyFont="1" applyFill="1" applyBorder="1" applyAlignment="1" applyProtection="1">
      <alignment horizontal="center" vertical="center" wrapText="1"/>
      <protection/>
    </xf>
    <xf numFmtId="169" fontId="24" fillId="0" borderId="0" xfId="0" applyFont="1" applyFill="1" applyBorder="1" applyAlignment="1" applyProtection="1">
      <alignment horizontal="left" vertical="center"/>
      <protection/>
    </xf>
    <xf numFmtId="169" fontId="24" fillId="0" borderId="0" xfId="0" applyFont="1" applyAlignment="1" applyProtection="1">
      <alignment vertical="center"/>
      <protection/>
    </xf>
    <xf numFmtId="169" fontId="23" fillId="0" borderId="32" xfId="0" applyFont="1" applyFill="1" applyBorder="1" applyAlignment="1" applyProtection="1">
      <alignment horizontal="center" vertical="center"/>
      <protection/>
    </xf>
    <xf numFmtId="169" fontId="23" fillId="0" borderId="33" xfId="0" applyFont="1" applyBorder="1" applyAlignment="1" applyProtection="1">
      <alignment horizontal="centerContinuous" vertical="center"/>
      <protection/>
    </xf>
    <xf numFmtId="169" fontId="23" fillId="0" borderId="34" xfId="0" applyFont="1" applyBorder="1" applyAlignment="1" applyProtection="1">
      <alignment horizontal="centerContinuous" vertical="center"/>
      <protection/>
    </xf>
    <xf numFmtId="169" fontId="24" fillId="0" borderId="0" xfId="0" applyFont="1" applyFill="1" applyBorder="1" applyAlignment="1" applyProtection="1">
      <alignment horizontal="center" vertical="center"/>
      <protection/>
    </xf>
    <xf numFmtId="169" fontId="31" fillId="0" borderId="48" xfId="0" applyFont="1" applyFill="1" applyBorder="1" applyAlignment="1" applyProtection="1">
      <alignment horizontal="left" vertical="center"/>
      <protection/>
    </xf>
    <xf numFmtId="169" fontId="27" fillId="6" borderId="49" xfId="0" applyFont="1" applyFill="1" applyBorder="1" applyAlignment="1" applyProtection="1">
      <alignment horizontal="left" vertical="center" indent="1"/>
      <protection/>
    </xf>
    <xf numFmtId="169" fontId="27" fillId="6" borderId="50" xfId="0" applyFont="1" applyFill="1" applyBorder="1" applyAlignment="1" applyProtection="1">
      <alignment horizontal="left" vertical="center"/>
      <protection/>
    </xf>
    <xf numFmtId="169" fontId="16" fillId="0" borderId="48" xfId="0" applyFont="1" applyFill="1" applyBorder="1" applyAlignment="1" applyProtection="1">
      <alignment horizontal="center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0" borderId="40" xfId="0" applyFont="1" applyFill="1" applyBorder="1" applyAlignment="1" applyProtection="1">
      <alignment horizontal="right" vertical="center"/>
      <protection/>
    </xf>
    <xf numFmtId="169" fontId="27" fillId="6" borderId="26" xfId="0" applyFont="1" applyFill="1" applyBorder="1" applyAlignment="1" applyProtection="1">
      <alignment horizontal="left" vertical="center" indent="1"/>
      <protection/>
    </xf>
    <xf numFmtId="169" fontId="27" fillId="6" borderId="27" xfId="0" applyFont="1" applyFill="1" applyBorder="1" applyAlignment="1" applyProtection="1">
      <alignment horizontal="left" vertical="center"/>
      <protection/>
    </xf>
    <xf numFmtId="169" fontId="16" fillId="0" borderId="40" xfId="0" applyFont="1" applyFill="1" applyBorder="1" applyAlignment="1" applyProtection="1">
      <alignment horizontal="center" vertical="center"/>
      <protection/>
    </xf>
    <xf numFmtId="169" fontId="31" fillId="0" borderId="40" xfId="0" applyFont="1" applyFill="1" applyBorder="1" applyAlignment="1" applyProtection="1">
      <alignment horizontal="left" vertical="center"/>
      <protection/>
    </xf>
    <xf numFmtId="169" fontId="27" fillId="4" borderId="26" xfId="0" applyFont="1" applyFill="1" applyBorder="1" applyAlignment="1" applyProtection="1">
      <alignment horizontal="left" vertical="center" indent="1"/>
      <protection/>
    </xf>
    <xf numFmtId="169" fontId="27" fillId="4" borderId="27" xfId="0" applyFont="1" applyFill="1" applyBorder="1" applyAlignment="1" applyProtection="1">
      <alignment horizontal="left" vertical="center"/>
      <protection/>
    </xf>
    <xf numFmtId="169" fontId="27" fillId="0" borderId="26" xfId="0" applyFont="1" applyFill="1" applyBorder="1" applyAlignment="1" applyProtection="1">
      <alignment horizontal="left" vertical="center" indent="1"/>
      <protection/>
    </xf>
    <xf numFmtId="169" fontId="27" fillId="0" borderId="27" xfId="0" applyFont="1" applyFill="1" applyBorder="1" applyAlignment="1" applyProtection="1">
      <alignment horizontal="left" vertical="center"/>
      <protection/>
    </xf>
    <xf numFmtId="169" fontId="27" fillId="0" borderId="26" xfId="0" applyFont="1" applyBorder="1" applyAlignment="1" applyProtection="1">
      <alignment horizontal="left" vertical="center" indent="1"/>
      <protection/>
    </xf>
    <xf numFmtId="169" fontId="27" fillId="0" borderId="27" xfId="0" applyFont="1" applyBorder="1" applyAlignment="1" applyProtection="1">
      <alignment horizontal="left" vertical="center"/>
      <protection/>
    </xf>
    <xf numFmtId="169" fontId="31" fillId="0" borderId="26" xfId="0" applyFont="1" applyBorder="1" applyAlignment="1" applyProtection="1">
      <alignment horizontal="left" vertical="center" indent="1"/>
      <protection/>
    </xf>
    <xf numFmtId="169" fontId="16" fillId="0" borderId="27" xfId="0" applyFont="1" applyBorder="1" applyAlignment="1" applyProtection="1">
      <alignment horizontal="left" vertical="center"/>
      <protection/>
    </xf>
    <xf numFmtId="169" fontId="33" fillId="0" borderId="0" xfId="0" applyFont="1" applyFill="1" applyAlignment="1" applyProtection="1">
      <alignment horizontal="left" vertical="center"/>
      <protection/>
    </xf>
    <xf numFmtId="169" fontId="33" fillId="0" borderId="0" xfId="0" applyFont="1" applyAlignment="1" applyProtection="1">
      <alignment vertical="center"/>
      <protection/>
    </xf>
    <xf numFmtId="169" fontId="33" fillId="0" borderId="0" xfId="0" applyFont="1" applyFill="1" applyAlignment="1" applyProtection="1">
      <alignment vertical="center"/>
      <protection/>
    </xf>
    <xf numFmtId="169" fontId="34" fillId="0" borderId="0" xfId="0" applyFont="1" applyFill="1" applyAlignment="1" applyProtection="1">
      <alignment vertical="center"/>
      <protection/>
    </xf>
    <xf numFmtId="169" fontId="24" fillId="0" borderId="0" xfId="0" applyFont="1" applyFill="1" applyAlignment="1" applyProtection="1">
      <alignment horizontal="left" vertical="center"/>
      <protection/>
    </xf>
    <xf numFmtId="169" fontId="24" fillId="0" borderId="0" xfId="0" applyFont="1" applyFill="1" applyAlignment="1" applyProtection="1">
      <alignment vertical="center"/>
      <protection/>
    </xf>
    <xf numFmtId="169" fontId="35" fillId="0" borderId="0" xfId="0" applyFont="1" applyFill="1" applyAlignment="1" applyProtection="1">
      <alignment vertical="center"/>
      <protection/>
    </xf>
    <xf numFmtId="169" fontId="24" fillId="0" borderId="51" xfId="0" applyFont="1" applyBorder="1" applyAlignment="1" applyProtection="1">
      <alignment vertical="center"/>
      <protection/>
    </xf>
    <xf numFmtId="169" fontId="24" fillId="0" borderId="51" xfId="0" applyFont="1" applyFill="1" applyBorder="1" applyAlignment="1" applyProtection="1">
      <alignment horizontal="left" vertical="center"/>
      <protection/>
    </xf>
    <xf numFmtId="169" fontId="24" fillId="0" borderId="51" xfId="0" applyFont="1" applyFill="1" applyBorder="1" applyAlignment="1" applyProtection="1">
      <alignment vertical="center"/>
      <protection/>
    </xf>
    <xf numFmtId="169" fontId="35" fillId="0" borderId="51" xfId="0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/>
      <protection/>
    </xf>
    <xf numFmtId="0" fontId="29" fillId="0" borderId="28" xfId="0" applyFont="1" applyBorder="1" applyAlignment="1" applyProtection="1">
      <alignment/>
      <protection/>
    </xf>
    <xf numFmtId="0" fontId="23" fillId="5" borderId="23" xfId="0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3" fillId="5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69" fontId="27" fillId="6" borderId="26" xfId="0" applyFont="1" applyFill="1" applyBorder="1" applyAlignment="1" applyProtection="1">
      <alignment horizontal="left" vertical="center" wrapText="1" indent="1"/>
      <protection/>
    </xf>
    <xf numFmtId="169" fontId="29" fillId="0" borderId="27" xfId="0" applyFont="1" applyBorder="1" applyAlignment="1" applyProtection="1">
      <alignment horizontal="left" vertical="center" wrapText="1" indent="1"/>
      <protection/>
    </xf>
    <xf numFmtId="169" fontId="29" fillId="0" borderId="28" xfId="0" applyFont="1" applyBorder="1" applyAlignment="1" applyProtection="1">
      <alignment horizontal="left" vertical="center" wrapText="1" indent="1"/>
      <protection/>
    </xf>
    <xf numFmtId="169" fontId="27" fillId="4" borderId="26" xfId="0" applyFont="1" applyFill="1" applyBorder="1" applyAlignment="1" applyProtection="1">
      <alignment horizontal="left" vertical="center" wrapText="1" indent="1"/>
      <protection/>
    </xf>
    <xf numFmtId="169" fontId="29" fillId="0" borderId="27" xfId="0" applyFont="1" applyBorder="1" applyAlignment="1">
      <alignment horizontal="left" vertical="center" wrapText="1" indent="1"/>
    </xf>
    <xf numFmtId="169" fontId="29" fillId="0" borderId="28" xfId="0" applyFont="1" applyBorder="1" applyAlignment="1">
      <alignment horizontal="left" vertical="center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100393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6</xdr:col>
      <xdr:colOff>381000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100393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276225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276225"/>
          <a:ext cx="13906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295275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3</xdr:row>
      <xdr:rowOff>38100</xdr:rowOff>
    </xdr:from>
    <xdr:to>
      <xdr:col>6</xdr:col>
      <xdr:colOff>381000</xdr:colOff>
      <xdr:row>5</xdr:row>
      <xdr:rowOff>0</xdr:rowOff>
    </xdr:to>
    <xdr:sp>
      <xdr:nvSpPr>
        <xdr:cNvPr id="57" name="text 16"/>
        <xdr:cNvSpPr txBox="1">
          <a:spLocks noChangeArrowheads="1"/>
        </xdr:cNvSpPr>
      </xdr:nvSpPr>
      <xdr:spPr>
        <a:xfrm>
          <a:off x="1819275" y="723900"/>
          <a:ext cx="20764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31.3.2005
k  31.5.2004</a:t>
          </a:r>
        </a:p>
      </xdr:txBody>
    </xdr:sp>
    <xdr:clientData/>
  </xdr:twoCellAnchor>
  <xdr:twoCellAnchor>
    <xdr:from>
      <xdr:col>4</xdr:col>
      <xdr:colOff>428625</xdr:colOff>
      <xdr:row>7</xdr:row>
      <xdr:rowOff>161925</xdr:rowOff>
    </xdr:from>
    <xdr:to>
      <xdr:col>4</xdr:col>
      <xdr:colOff>428625</xdr:colOff>
      <xdr:row>8</xdr:row>
      <xdr:rowOff>180975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1428750"/>
          <a:ext cx="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7</xdr:row>
      <xdr:rowOff>161925</xdr:rowOff>
    </xdr:from>
    <xdr:to>
      <xdr:col>5</xdr:col>
      <xdr:colOff>200025</xdr:colOff>
      <xdr:row>8</xdr:row>
      <xdr:rowOff>180975</xdr:rowOff>
    </xdr:to>
    <xdr:sp>
      <xdr:nvSpPr>
        <xdr:cNvPr id="59" name="text 18"/>
        <xdr:cNvSpPr txBox="1">
          <a:spLocks noChangeArrowheads="1"/>
        </xdr:cNvSpPr>
      </xdr:nvSpPr>
      <xdr:spPr>
        <a:xfrm>
          <a:off x="1819275" y="1428750"/>
          <a:ext cx="20002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180975</xdr:colOff>
      <xdr:row>7</xdr:row>
      <xdr:rowOff>161925</xdr:rowOff>
    </xdr:from>
    <xdr:to>
      <xdr:col>6</xdr:col>
      <xdr:colOff>381000</xdr:colOff>
      <xdr:row>8</xdr:row>
      <xdr:rowOff>180975</xdr:rowOff>
    </xdr:to>
    <xdr:sp>
      <xdr:nvSpPr>
        <xdr:cNvPr id="60" name="text 18"/>
        <xdr:cNvSpPr txBox="1">
          <a:spLocks noChangeArrowheads="1"/>
        </xdr:cNvSpPr>
      </xdr:nvSpPr>
      <xdr:spPr>
        <a:xfrm>
          <a:off x="2000250" y="1428750"/>
          <a:ext cx="18954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4</xdr:col>
      <xdr:colOff>428625</xdr:colOff>
      <xdr:row>8</xdr:row>
      <xdr:rowOff>161925</xdr:rowOff>
    </xdr:from>
    <xdr:to>
      <xdr:col>4</xdr:col>
      <xdr:colOff>428625</xdr:colOff>
      <xdr:row>10</xdr:row>
      <xdr:rowOff>28575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1676400"/>
          <a:ext cx="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4</xdr:col>
      <xdr:colOff>428625</xdr:colOff>
      <xdr:row>8</xdr:row>
      <xdr:rowOff>161925</xdr:rowOff>
    </xdr:from>
    <xdr:to>
      <xdr:col>5</xdr:col>
      <xdr:colOff>200025</xdr:colOff>
      <xdr:row>10</xdr:row>
      <xdr:rowOff>28575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1819275" y="1676400"/>
          <a:ext cx="2000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6</xdr:col>
      <xdr:colOff>381000</xdr:colOff>
      <xdr:row>10</xdr:row>
      <xdr:rowOff>28575</xdr:rowOff>
    </xdr:to>
    <xdr:sp>
      <xdr:nvSpPr>
        <xdr:cNvPr id="63" name="text 18"/>
        <xdr:cNvSpPr txBox="1">
          <a:spLocks noChangeArrowheads="1"/>
        </xdr:cNvSpPr>
      </xdr:nvSpPr>
      <xdr:spPr>
        <a:xfrm>
          <a:off x="2000250" y="1676400"/>
          <a:ext cx="18954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64" name="text 14"/>
        <xdr:cNvSpPr txBox="1">
          <a:spLocks noChangeArrowheads="1"/>
        </xdr:cNvSpPr>
      </xdr:nvSpPr>
      <xdr:spPr>
        <a:xfrm>
          <a:off x="114300" y="100393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69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70" name="text 16"/>
        <xdr:cNvSpPr txBox="1">
          <a:spLocks noChangeArrowheads="1"/>
        </xdr:cNvSpPr>
      </xdr:nvSpPr>
      <xdr:spPr>
        <a:xfrm>
          <a:off x="3276600" y="100393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8197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912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3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276225</xdr:rowOff>
    </xdr:from>
    <xdr:to>
      <xdr:col>5</xdr:col>
      <xdr:colOff>66675</xdr:colOff>
      <xdr:row>4</xdr:row>
      <xdr:rowOff>47625</xdr:rowOff>
    </xdr:to>
    <xdr:sp>
      <xdr:nvSpPr>
        <xdr:cNvPr id="77" name="text 14"/>
        <xdr:cNvSpPr txBox="1">
          <a:spLocks noChangeArrowheads="1"/>
        </xdr:cNvSpPr>
      </xdr:nvSpPr>
      <xdr:spPr>
        <a:xfrm>
          <a:off x="190500" y="276225"/>
          <a:ext cx="16954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78" name="text 17"/>
        <xdr:cNvSpPr txBox="1">
          <a:spLocks noChangeArrowheads="1"/>
        </xdr:cNvSpPr>
      </xdr:nvSpPr>
      <xdr:spPr>
        <a:xfrm>
          <a:off x="5819775" y="6191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295275</xdr:rowOff>
    </xdr:from>
    <xdr:to>
      <xdr:col>10</xdr:col>
      <xdr:colOff>0</xdr:colOff>
      <xdr:row>2</xdr:row>
      <xdr:rowOff>9525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57912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80" name="text 16"/>
        <xdr:cNvSpPr txBox="1">
          <a:spLocks noChangeArrowheads="1"/>
        </xdr:cNvSpPr>
      </xdr:nvSpPr>
      <xdr:spPr>
        <a:xfrm>
          <a:off x="2524125" y="7239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2657475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181350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695700" y="14192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84" name="text 18"/>
        <xdr:cNvSpPr txBox="1">
          <a:spLocks noChangeArrowheads="1"/>
        </xdr:cNvSpPr>
      </xdr:nvSpPr>
      <xdr:spPr>
        <a:xfrm>
          <a:off x="2657475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85" name="text 18"/>
        <xdr:cNvSpPr txBox="1">
          <a:spLocks noChangeArrowheads="1"/>
        </xdr:cNvSpPr>
      </xdr:nvSpPr>
      <xdr:spPr>
        <a:xfrm>
          <a:off x="3181350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86" name="text 18"/>
        <xdr:cNvSpPr txBox="1">
          <a:spLocks noChangeArrowheads="1"/>
        </xdr:cNvSpPr>
      </xdr:nvSpPr>
      <xdr:spPr>
        <a:xfrm>
          <a:off x="3695700" y="16668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93" name="text 16"/>
        <xdr:cNvSpPr txBox="1">
          <a:spLocks noChangeArrowheads="1"/>
        </xdr:cNvSpPr>
      </xdr:nvSpPr>
      <xdr:spPr>
        <a:xfrm>
          <a:off x="3276600" y="100393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17"/>
        <xdr:cNvSpPr txBox="1">
          <a:spLocks noChangeArrowheads="1"/>
        </xdr:cNvSpPr>
      </xdr:nvSpPr>
      <xdr:spPr>
        <a:xfrm>
          <a:off x="58197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18"/>
        <xdr:cNvSpPr txBox="1">
          <a:spLocks noChangeArrowheads="1"/>
        </xdr:cNvSpPr>
      </xdr:nvSpPr>
      <xdr:spPr>
        <a:xfrm>
          <a:off x="57912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6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276225</xdr:rowOff>
    </xdr:from>
    <xdr:to>
      <xdr:col>5</xdr:col>
      <xdr:colOff>66675</xdr:colOff>
      <xdr:row>4</xdr:row>
      <xdr:rowOff>47625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90500" y="276225"/>
          <a:ext cx="16954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01" name="text 17"/>
        <xdr:cNvSpPr txBox="1">
          <a:spLocks noChangeArrowheads="1"/>
        </xdr:cNvSpPr>
      </xdr:nvSpPr>
      <xdr:spPr>
        <a:xfrm>
          <a:off x="5819775" y="6191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295275</xdr:rowOff>
    </xdr:from>
    <xdr:to>
      <xdr:col>10</xdr:col>
      <xdr:colOff>0</xdr:colOff>
      <xdr:row>2</xdr:row>
      <xdr:rowOff>9525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57912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03" name="text 16"/>
        <xdr:cNvSpPr txBox="1">
          <a:spLocks noChangeArrowheads="1"/>
        </xdr:cNvSpPr>
      </xdr:nvSpPr>
      <xdr:spPr>
        <a:xfrm>
          <a:off x="2524125" y="7239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04" name="text 18"/>
        <xdr:cNvSpPr txBox="1">
          <a:spLocks noChangeArrowheads="1"/>
        </xdr:cNvSpPr>
      </xdr:nvSpPr>
      <xdr:spPr>
        <a:xfrm>
          <a:off x="2657475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05" name="text 18"/>
        <xdr:cNvSpPr txBox="1">
          <a:spLocks noChangeArrowheads="1"/>
        </xdr:cNvSpPr>
      </xdr:nvSpPr>
      <xdr:spPr>
        <a:xfrm>
          <a:off x="3181350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06" name="text 18"/>
        <xdr:cNvSpPr txBox="1">
          <a:spLocks noChangeArrowheads="1"/>
        </xdr:cNvSpPr>
      </xdr:nvSpPr>
      <xdr:spPr>
        <a:xfrm>
          <a:off x="3695700" y="14192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07" name="text 18"/>
        <xdr:cNvSpPr txBox="1">
          <a:spLocks noChangeArrowheads="1"/>
        </xdr:cNvSpPr>
      </xdr:nvSpPr>
      <xdr:spPr>
        <a:xfrm>
          <a:off x="2657475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19050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3181350" y="1666875"/>
          <a:ext cx="5334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3695700" y="16668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10" name="TextBox 128"/>
        <xdr:cNvSpPr txBox="1">
          <a:spLocks noChangeArrowheads="1"/>
        </xdr:cNvSpPr>
      </xdr:nvSpPr>
      <xdr:spPr>
        <a:xfrm>
          <a:off x="123825" y="191262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11" name="TextBox 129"/>
        <xdr:cNvSpPr txBox="1">
          <a:spLocks noChangeArrowheads="1"/>
        </xdr:cNvSpPr>
      </xdr:nvSpPr>
      <xdr:spPr>
        <a:xfrm>
          <a:off x="1400175" y="191262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12" name="TextBox 130"/>
        <xdr:cNvSpPr txBox="1">
          <a:spLocks noChangeArrowheads="1"/>
        </xdr:cNvSpPr>
      </xdr:nvSpPr>
      <xdr:spPr>
        <a:xfrm>
          <a:off x="5495925" y="191262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/>
            <a:t>Osoba odpovědná za účetní závěrku:                
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13" name="TextBox 131"/>
        <xdr:cNvSpPr txBox="1">
          <a:spLocks noChangeArrowheads="1"/>
        </xdr:cNvSpPr>
      </xdr:nvSpPr>
      <xdr:spPr>
        <a:xfrm>
          <a:off x="3448050" y="191262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        Renata Jetmarová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4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47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49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3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54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55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56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57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59" name="TextBox 75"/>
        <xdr:cNvSpPr txBox="1">
          <a:spLocks noChangeArrowheads="1"/>
        </xdr:cNvSpPr>
      </xdr:nvSpPr>
      <xdr:spPr>
        <a:xfrm>
          <a:off x="85725" y="9544050"/>
          <a:ext cx="1371600" cy="762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60" name="TextBox 76"/>
        <xdr:cNvSpPr txBox="1">
          <a:spLocks noChangeArrowheads="1"/>
        </xdr:cNvSpPr>
      </xdr:nvSpPr>
      <xdr:spPr>
        <a:xfrm>
          <a:off x="1447800" y="9544050"/>
          <a:ext cx="2057400" cy="762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61" name="TextBox 77"/>
        <xdr:cNvSpPr txBox="1">
          <a:spLocks noChangeArrowheads="1"/>
        </xdr:cNvSpPr>
      </xdr:nvSpPr>
      <xdr:spPr>
        <a:xfrm>
          <a:off x="5543550" y="9544050"/>
          <a:ext cx="2057400" cy="762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62" name="TextBox 78"/>
        <xdr:cNvSpPr txBox="1">
          <a:spLocks noChangeArrowheads="1"/>
        </xdr:cNvSpPr>
      </xdr:nvSpPr>
      <xdr:spPr>
        <a:xfrm>
          <a:off x="3495675" y="9544050"/>
          <a:ext cx="2057400" cy="762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63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64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M26" sqref="M26"/>
    </sheetView>
  </sheetViews>
  <sheetFormatPr defaultColWidth="9.00390625" defaultRowHeight="12.75"/>
  <cols>
    <col min="1" max="1" width="1.625" style="97" customWidth="1"/>
    <col min="2" max="2" width="6.625" style="194" customWidth="1"/>
    <col min="3" max="3" width="3.625" style="195" customWidth="1"/>
    <col min="4" max="4" width="6.375" style="195" customWidth="1"/>
    <col min="5" max="5" width="5.625" style="195" customWidth="1"/>
    <col min="6" max="6" width="22.25390625" style="100" customWidth="1"/>
    <col min="7" max="7" width="5.00390625" style="100" customWidth="1"/>
    <col min="8" max="10" width="16.00390625" style="101" customWidth="1"/>
    <col min="11" max="11" width="1.625" style="97" customWidth="1"/>
    <col min="12" max="16384" width="9.125" style="97" customWidth="1"/>
  </cols>
  <sheetData>
    <row r="1" spans="1:11" s="79" customFormat="1" ht="23.25" customHeight="1">
      <c r="A1" s="75"/>
      <c r="B1" s="76"/>
      <c r="C1" s="76"/>
      <c r="D1" s="76"/>
      <c r="E1" s="77"/>
      <c r="F1" s="77"/>
      <c r="G1" s="75"/>
      <c r="H1" s="75"/>
      <c r="I1" s="75"/>
      <c r="J1" s="78"/>
      <c r="K1" s="78"/>
    </row>
    <row r="2" spans="1:11" s="79" customFormat="1" ht="15" customHeight="1">
      <c r="A2" s="80"/>
      <c r="B2" s="81"/>
      <c r="C2" s="81"/>
      <c r="D2" s="81"/>
      <c r="E2" s="82" t="s">
        <v>208</v>
      </c>
      <c r="F2" s="82"/>
      <c r="G2" s="80"/>
      <c r="H2" s="80"/>
      <c r="I2" s="83"/>
      <c r="J2" s="84"/>
      <c r="K2" s="78"/>
    </row>
    <row r="3" spans="1:11" s="79" customFormat="1" ht="15.75" customHeight="1">
      <c r="A3" s="80"/>
      <c r="B3" s="85"/>
      <c r="C3" s="85"/>
      <c r="D3" s="85"/>
      <c r="E3" s="86"/>
      <c r="F3" s="86"/>
      <c r="G3" s="80"/>
      <c r="H3" s="80"/>
      <c r="I3" s="80"/>
      <c r="J3" s="84"/>
      <c r="K3" s="78"/>
    </row>
    <row r="4" spans="1:11" s="79" customFormat="1" ht="7.5" customHeight="1">
      <c r="A4" s="75"/>
      <c r="B4" s="77"/>
      <c r="C4" s="77"/>
      <c r="D4" s="77"/>
      <c r="E4" s="87"/>
      <c r="F4" s="87"/>
      <c r="G4" s="87"/>
      <c r="H4" s="83"/>
      <c r="I4" s="80"/>
      <c r="J4" s="84"/>
      <c r="K4" s="75"/>
    </row>
    <row r="5" spans="1:11" s="79" customFormat="1" ht="12.75" customHeight="1">
      <c r="A5" s="75"/>
      <c r="B5" s="77"/>
      <c r="C5" s="77"/>
      <c r="D5" s="77"/>
      <c r="E5" s="87"/>
      <c r="F5" s="87"/>
      <c r="G5" s="87"/>
      <c r="H5" s="85"/>
      <c r="I5" s="88"/>
      <c r="J5" s="84"/>
      <c r="K5" s="78"/>
    </row>
    <row r="6" spans="1:11" s="90" customFormat="1" ht="16.5" customHeight="1">
      <c r="A6" s="80"/>
      <c r="B6" s="87"/>
      <c r="C6" s="87"/>
      <c r="D6" s="87"/>
      <c r="E6" s="80" t="s">
        <v>209</v>
      </c>
      <c r="F6" s="80"/>
      <c r="G6" s="85"/>
      <c r="H6" s="85"/>
      <c r="I6" s="85"/>
      <c r="J6" s="89"/>
      <c r="K6" s="78"/>
    </row>
    <row r="7" spans="1:11" s="90" customFormat="1" ht="9" customHeight="1">
      <c r="A7" s="80"/>
      <c r="B7" s="87"/>
      <c r="C7" s="87"/>
      <c r="D7" s="87"/>
      <c r="E7" s="87"/>
      <c r="F7" s="77"/>
      <c r="G7" s="91"/>
      <c r="H7" s="91"/>
      <c r="I7" s="85"/>
      <c r="J7" s="92"/>
      <c r="K7" s="78"/>
    </row>
    <row r="8" spans="1:11" s="79" customFormat="1" ht="19.5" customHeight="1">
      <c r="A8" s="93"/>
      <c r="B8" s="76"/>
      <c r="C8" s="76"/>
      <c r="D8" s="76"/>
      <c r="E8" s="94"/>
      <c r="F8" s="94"/>
      <c r="G8" s="85"/>
      <c r="H8" s="85"/>
      <c r="I8" s="95"/>
      <c r="J8" s="84"/>
      <c r="K8" s="231"/>
    </row>
    <row r="9" spans="1:11" s="79" customFormat="1" ht="26.25" customHeight="1">
      <c r="A9" s="93"/>
      <c r="B9" s="77"/>
      <c r="C9" s="77"/>
      <c r="D9" s="77"/>
      <c r="E9" s="94"/>
      <c r="F9" s="94"/>
      <c r="G9" s="85"/>
      <c r="H9" s="85"/>
      <c r="I9" s="95"/>
      <c r="J9" s="84"/>
      <c r="K9" s="231"/>
    </row>
    <row r="10" spans="1:11" s="79" customFormat="1" ht="9.75" customHeight="1">
      <c r="A10" s="93"/>
      <c r="B10" s="76"/>
      <c r="C10" s="76"/>
      <c r="D10" s="76"/>
      <c r="E10" s="94"/>
      <c r="F10" s="94"/>
      <c r="G10" s="96"/>
      <c r="H10" s="96"/>
      <c r="I10" s="95"/>
      <c r="J10" s="84"/>
      <c r="K10" s="231"/>
    </row>
    <row r="11" spans="1:11" s="79" customFormat="1" ht="7.5" customHeight="1">
      <c r="A11" s="93"/>
      <c r="B11" s="94"/>
      <c r="C11" s="94"/>
      <c r="D11" s="94"/>
      <c r="E11" s="94"/>
      <c r="F11" s="94"/>
      <c r="G11" s="93"/>
      <c r="H11" s="93"/>
      <c r="I11" s="93"/>
      <c r="J11" s="93"/>
      <c r="K11" s="231"/>
    </row>
    <row r="12" spans="1:11" s="79" customFormat="1" ht="7.5" customHeight="1">
      <c r="A12" s="93"/>
      <c r="B12" s="94"/>
      <c r="C12" s="94"/>
      <c r="D12" s="94"/>
      <c r="E12" s="94"/>
      <c r="F12" s="94"/>
      <c r="G12" s="93"/>
      <c r="H12" s="93"/>
      <c r="I12" s="93"/>
      <c r="J12" s="93"/>
      <c r="K12" s="231"/>
    </row>
    <row r="13" spans="1:11" s="79" customFormat="1" ht="7.5" customHeight="1">
      <c r="A13" s="93"/>
      <c r="B13" s="94"/>
      <c r="C13" s="94"/>
      <c r="D13" s="94"/>
      <c r="E13" s="94"/>
      <c r="F13" s="94"/>
      <c r="G13" s="93"/>
      <c r="H13" s="93"/>
      <c r="I13" s="93"/>
      <c r="J13" s="93"/>
      <c r="K13" s="231"/>
    </row>
    <row r="14" spans="1:11" s="79" customFormat="1" ht="13.5" customHeight="1">
      <c r="A14" s="80"/>
      <c r="B14" s="87"/>
      <c r="C14" s="87"/>
      <c r="D14" s="87"/>
      <c r="E14" s="87"/>
      <c r="F14" s="87"/>
      <c r="G14" s="80"/>
      <c r="H14" s="80"/>
      <c r="I14" s="80"/>
      <c r="J14" s="80"/>
      <c r="K14" s="232"/>
    </row>
    <row r="15" spans="2:5" ht="6.75" customHeight="1">
      <c r="B15" s="98"/>
      <c r="C15" s="99"/>
      <c r="D15" s="99"/>
      <c r="E15" s="99"/>
    </row>
    <row r="16" spans="2:11" ht="13.5" customHeight="1">
      <c r="B16" s="102" t="s">
        <v>210</v>
      </c>
      <c r="C16" s="103" t="s">
        <v>211</v>
      </c>
      <c r="D16" s="104"/>
      <c r="E16" s="104"/>
      <c r="F16" s="105"/>
      <c r="G16" s="106" t="s">
        <v>212</v>
      </c>
      <c r="H16" s="107"/>
      <c r="I16" s="108" t="s">
        <v>213</v>
      </c>
      <c r="J16" s="109"/>
      <c r="K16" s="233"/>
    </row>
    <row r="17" spans="2:11" ht="13.5" customHeight="1">
      <c r="B17" s="110"/>
      <c r="C17" s="111"/>
      <c r="D17" s="112"/>
      <c r="E17" s="112"/>
      <c r="F17" s="113"/>
      <c r="G17" s="114"/>
      <c r="H17" s="115" t="s">
        <v>214</v>
      </c>
      <c r="I17" s="115" t="s">
        <v>215</v>
      </c>
      <c r="J17" s="115" t="s">
        <v>216</v>
      </c>
      <c r="K17" s="233"/>
    </row>
    <row r="18" spans="1:11" s="236" customFormat="1" ht="13.5" customHeight="1" thickBot="1">
      <c r="A18" s="234"/>
      <c r="B18" s="116" t="s">
        <v>217</v>
      </c>
      <c r="C18" s="117" t="s">
        <v>218</v>
      </c>
      <c r="D18" s="118"/>
      <c r="E18" s="118"/>
      <c r="F18" s="119"/>
      <c r="G18" s="120" t="s">
        <v>219</v>
      </c>
      <c r="H18" s="121">
        <v>1</v>
      </c>
      <c r="I18" s="121">
        <v>2</v>
      </c>
      <c r="J18" s="121">
        <v>3</v>
      </c>
      <c r="K18" s="235"/>
    </row>
    <row r="19" spans="2:11" ht="19.5" customHeight="1">
      <c r="B19" s="122" t="s">
        <v>220</v>
      </c>
      <c r="C19" s="123" t="s">
        <v>221</v>
      </c>
      <c r="D19" s="124"/>
      <c r="E19" s="124"/>
      <c r="F19" s="125"/>
      <c r="G19" s="126">
        <v>1</v>
      </c>
      <c r="H19" s="127">
        <v>24</v>
      </c>
      <c r="I19" s="127"/>
      <c r="J19" s="127">
        <f>+H19+I19</f>
        <v>24</v>
      </c>
      <c r="K19" s="233"/>
    </row>
    <row r="20" spans="2:11" ht="34.5" customHeight="1">
      <c r="B20" s="128" t="s">
        <v>222</v>
      </c>
      <c r="C20" s="304" t="s">
        <v>223</v>
      </c>
      <c r="D20" s="305"/>
      <c r="E20" s="305"/>
      <c r="F20" s="306"/>
      <c r="G20" s="129">
        <f>G19+1</f>
        <v>2</v>
      </c>
      <c r="H20" s="127"/>
      <c r="I20" s="127"/>
      <c r="J20" s="127">
        <f>+H20+I20</f>
        <v>0</v>
      </c>
      <c r="K20" s="233"/>
    </row>
    <row r="21" spans="2:11" ht="19.5" customHeight="1">
      <c r="B21" s="130" t="s">
        <v>224</v>
      </c>
      <c r="C21" s="131"/>
      <c r="D21" s="132" t="s">
        <v>225</v>
      </c>
      <c r="E21" s="133" t="s">
        <v>226</v>
      </c>
      <c r="F21" s="134"/>
      <c r="G21" s="129">
        <f aca="true" t="shared" si="0" ref="G21:G43">G20+1</f>
        <v>3</v>
      </c>
      <c r="H21" s="135"/>
      <c r="I21" s="135"/>
      <c r="J21" s="135">
        <f>+H21+I21</f>
        <v>0</v>
      </c>
      <c r="K21" s="233"/>
    </row>
    <row r="22" spans="2:11" ht="19.5" customHeight="1">
      <c r="B22" s="130" t="s">
        <v>227</v>
      </c>
      <c r="C22" s="131"/>
      <c r="D22" s="132"/>
      <c r="E22" s="133" t="s">
        <v>228</v>
      </c>
      <c r="F22" s="134"/>
      <c r="G22" s="129">
        <f t="shared" si="0"/>
        <v>4</v>
      </c>
      <c r="H22" s="135"/>
      <c r="I22" s="135"/>
      <c r="J22" s="135">
        <f>+H22+I22</f>
        <v>0</v>
      </c>
      <c r="K22" s="233"/>
    </row>
    <row r="23" spans="2:11" ht="19.5" customHeight="1">
      <c r="B23" s="128" t="s">
        <v>229</v>
      </c>
      <c r="C23" s="131" t="s">
        <v>230</v>
      </c>
      <c r="D23" s="132"/>
      <c r="E23" s="133"/>
      <c r="F23" s="134"/>
      <c r="G23" s="129">
        <f t="shared" si="0"/>
        <v>5</v>
      </c>
      <c r="H23" s="127">
        <f>SUM(H24:H25)</f>
        <v>132043</v>
      </c>
      <c r="I23" s="127"/>
      <c r="J23" s="127">
        <f>H23+I23</f>
        <v>132043</v>
      </c>
      <c r="K23" s="233"/>
    </row>
    <row r="24" spans="2:11" ht="19.5" customHeight="1">
      <c r="B24" s="130" t="s">
        <v>231</v>
      </c>
      <c r="C24" s="131"/>
      <c r="D24" s="132" t="s">
        <v>225</v>
      </c>
      <c r="E24" s="133" t="s">
        <v>232</v>
      </c>
      <c r="F24" s="134"/>
      <c r="G24" s="129">
        <f t="shared" si="0"/>
        <v>6</v>
      </c>
      <c r="H24" s="135">
        <v>13043</v>
      </c>
      <c r="I24" s="135"/>
      <c r="J24" s="135">
        <f>+H24+I24</f>
        <v>13043</v>
      </c>
      <c r="K24" s="233"/>
    </row>
    <row r="25" spans="2:11" ht="19.5" customHeight="1">
      <c r="B25" s="130" t="s">
        <v>233</v>
      </c>
      <c r="C25" s="131"/>
      <c r="D25" s="132"/>
      <c r="E25" s="133" t="s">
        <v>234</v>
      </c>
      <c r="F25" s="134"/>
      <c r="G25" s="129">
        <f t="shared" si="0"/>
        <v>7</v>
      </c>
      <c r="H25" s="135">
        <v>119000</v>
      </c>
      <c r="I25" s="135"/>
      <c r="J25" s="135">
        <f>+H25+I25</f>
        <v>119000</v>
      </c>
      <c r="K25" s="233"/>
    </row>
    <row r="26" spans="2:11" ht="19.5" customHeight="1">
      <c r="B26" s="128" t="s">
        <v>235</v>
      </c>
      <c r="C26" s="131" t="s">
        <v>236</v>
      </c>
      <c r="D26" s="132"/>
      <c r="E26" s="133"/>
      <c r="F26" s="134"/>
      <c r="G26" s="129">
        <f t="shared" si="0"/>
        <v>8</v>
      </c>
      <c r="H26" s="127"/>
      <c r="I26" s="127"/>
      <c r="J26" s="127"/>
      <c r="K26" s="233"/>
    </row>
    <row r="27" spans="2:11" ht="19.5" customHeight="1">
      <c r="B27" s="130" t="s">
        <v>237</v>
      </c>
      <c r="C27" s="131"/>
      <c r="D27" s="132" t="s">
        <v>225</v>
      </c>
      <c r="E27" s="133" t="s">
        <v>232</v>
      </c>
      <c r="F27" s="134"/>
      <c r="G27" s="129">
        <f t="shared" si="0"/>
        <v>9</v>
      </c>
      <c r="H27" s="135"/>
      <c r="I27" s="135"/>
      <c r="J27" s="135">
        <f>+H27+I27</f>
        <v>0</v>
      </c>
      <c r="K27" s="233"/>
    </row>
    <row r="28" spans="2:11" ht="19.5" customHeight="1">
      <c r="B28" s="130" t="s">
        <v>238</v>
      </c>
      <c r="C28" s="131"/>
      <c r="D28" s="132"/>
      <c r="E28" s="133" t="s">
        <v>234</v>
      </c>
      <c r="F28" s="134"/>
      <c r="G28" s="129">
        <f t="shared" si="0"/>
        <v>10</v>
      </c>
      <c r="H28" s="135"/>
      <c r="I28" s="135"/>
      <c r="J28" s="135">
        <f>+H28+I28</f>
        <v>0</v>
      </c>
      <c r="K28" s="233"/>
    </row>
    <row r="29" spans="2:11" ht="19.5" customHeight="1">
      <c r="B29" s="128" t="s">
        <v>239</v>
      </c>
      <c r="C29" s="131" t="s">
        <v>240</v>
      </c>
      <c r="D29" s="132"/>
      <c r="E29" s="133"/>
      <c r="F29" s="134"/>
      <c r="G29" s="129">
        <f t="shared" si="0"/>
        <v>11</v>
      </c>
      <c r="H29" s="127">
        <f>SUM(H30:H31)</f>
        <v>0</v>
      </c>
      <c r="I29" s="127"/>
      <c r="J29" s="127">
        <f>H29+I29</f>
        <v>0</v>
      </c>
      <c r="K29" s="233"/>
    </row>
    <row r="30" spans="2:11" ht="19.5" customHeight="1">
      <c r="B30" s="130" t="s">
        <v>241</v>
      </c>
      <c r="C30" s="131"/>
      <c r="D30" s="132" t="s">
        <v>225</v>
      </c>
      <c r="E30" s="133" t="s">
        <v>226</v>
      </c>
      <c r="F30" s="134"/>
      <c r="G30" s="129">
        <f t="shared" si="0"/>
        <v>12</v>
      </c>
      <c r="H30" s="135"/>
      <c r="I30" s="135"/>
      <c r="J30" s="135">
        <f>+H30+I30</f>
        <v>0</v>
      </c>
      <c r="K30" s="233"/>
    </row>
    <row r="31" spans="2:11" ht="19.5" customHeight="1">
      <c r="B31" s="130" t="s">
        <v>242</v>
      </c>
      <c r="C31" s="131"/>
      <c r="D31" s="132"/>
      <c r="E31" s="133" t="s">
        <v>243</v>
      </c>
      <c r="F31" s="134"/>
      <c r="G31" s="129">
        <f t="shared" si="0"/>
        <v>13</v>
      </c>
      <c r="H31" s="135"/>
      <c r="I31" s="135"/>
      <c r="J31" s="135">
        <f>+H31+I31</f>
        <v>0</v>
      </c>
      <c r="K31" s="233"/>
    </row>
    <row r="32" spans="2:11" ht="19.5" customHeight="1">
      <c r="B32" s="128" t="s">
        <v>244</v>
      </c>
      <c r="C32" s="131" t="s">
        <v>245</v>
      </c>
      <c r="D32" s="132"/>
      <c r="E32" s="133"/>
      <c r="F32" s="134"/>
      <c r="G32" s="129">
        <f t="shared" si="0"/>
        <v>14</v>
      </c>
      <c r="H32" s="127"/>
      <c r="I32" s="127"/>
      <c r="J32" s="127">
        <f>H32+I32</f>
        <v>0</v>
      </c>
      <c r="K32" s="233"/>
    </row>
    <row r="33" spans="2:11" ht="19.5" customHeight="1">
      <c r="B33" s="128" t="s">
        <v>246</v>
      </c>
      <c r="C33" s="131" t="s">
        <v>247</v>
      </c>
      <c r="D33" s="132"/>
      <c r="E33" s="133"/>
      <c r="F33" s="134"/>
      <c r="G33" s="129">
        <f t="shared" si="0"/>
        <v>15</v>
      </c>
      <c r="H33" s="127"/>
      <c r="I33" s="127"/>
      <c r="J33" s="127">
        <f>H33+I33</f>
        <v>0</v>
      </c>
      <c r="K33" s="233"/>
    </row>
    <row r="34" spans="2:11" ht="19.5" customHeight="1">
      <c r="B34" s="130" t="s">
        <v>248</v>
      </c>
      <c r="C34" s="131"/>
      <c r="D34" s="132" t="s">
        <v>249</v>
      </c>
      <c r="E34" s="133" t="s">
        <v>250</v>
      </c>
      <c r="F34" s="134"/>
      <c r="G34" s="129">
        <f t="shared" si="0"/>
        <v>16</v>
      </c>
      <c r="H34" s="135"/>
      <c r="I34" s="135"/>
      <c r="J34" s="135">
        <f>+H34+I34</f>
        <v>0</v>
      </c>
      <c r="K34" s="233"/>
    </row>
    <row r="35" spans="2:11" ht="19.5" customHeight="1">
      <c r="B35" s="128" t="s">
        <v>251</v>
      </c>
      <c r="C35" s="131" t="s">
        <v>252</v>
      </c>
      <c r="D35" s="132"/>
      <c r="E35" s="133"/>
      <c r="F35" s="134"/>
      <c r="G35" s="129">
        <f t="shared" si="0"/>
        <v>17</v>
      </c>
      <c r="H35" s="127">
        <v>61411</v>
      </c>
      <c r="I35" s="127">
        <v>0</v>
      </c>
      <c r="J35" s="127">
        <f>H35+I35</f>
        <v>61411</v>
      </c>
      <c r="K35" s="233"/>
    </row>
    <row r="36" spans="2:11" ht="19.5" customHeight="1">
      <c r="B36" s="130" t="s">
        <v>253</v>
      </c>
      <c r="C36" s="131"/>
      <c r="D36" s="132" t="s">
        <v>249</v>
      </c>
      <c r="E36" s="133" t="s">
        <v>250</v>
      </c>
      <c r="F36" s="134"/>
      <c r="G36" s="129">
        <f t="shared" si="0"/>
        <v>18</v>
      </c>
      <c r="H36" s="135"/>
      <c r="I36" s="135"/>
      <c r="J36" s="135">
        <f>+H36+I36</f>
        <v>0</v>
      </c>
      <c r="K36" s="233"/>
    </row>
    <row r="37" spans="2:11" ht="19.5" customHeight="1">
      <c r="B37" s="128" t="s">
        <v>254</v>
      </c>
      <c r="C37" s="131" t="s">
        <v>255</v>
      </c>
      <c r="D37" s="132"/>
      <c r="E37" s="133"/>
      <c r="F37" s="134"/>
      <c r="G37" s="129">
        <f t="shared" si="0"/>
        <v>19</v>
      </c>
      <c r="H37" s="127">
        <v>11957</v>
      </c>
      <c r="I37" s="127">
        <v>-5639</v>
      </c>
      <c r="J37" s="127">
        <f>H37+I37</f>
        <v>6318</v>
      </c>
      <c r="K37" s="237"/>
    </row>
    <row r="38" spans="2:11" ht="19.5" customHeight="1">
      <c r="B38" s="130" t="s">
        <v>256</v>
      </c>
      <c r="C38" s="131"/>
      <c r="D38" s="132" t="s">
        <v>249</v>
      </c>
      <c r="E38" s="133" t="s">
        <v>257</v>
      </c>
      <c r="F38" s="134"/>
      <c r="G38" s="129">
        <f t="shared" si="0"/>
        <v>20</v>
      </c>
      <c r="H38" s="135"/>
      <c r="I38" s="135"/>
      <c r="J38" s="135">
        <f>+H38+I38</f>
        <v>0</v>
      </c>
      <c r="K38" s="237"/>
    </row>
    <row r="39" spans="2:11" ht="19.5" customHeight="1">
      <c r="B39" s="130" t="s">
        <v>258</v>
      </c>
      <c r="C39" s="131"/>
      <c r="D39" s="132"/>
      <c r="E39" s="133" t="s">
        <v>259</v>
      </c>
      <c r="F39" s="134"/>
      <c r="G39" s="129">
        <f t="shared" si="0"/>
        <v>21</v>
      </c>
      <c r="H39" s="135"/>
      <c r="I39" s="135"/>
      <c r="J39" s="135">
        <f>+H39+I39</f>
        <v>0</v>
      </c>
      <c r="K39" s="237"/>
    </row>
    <row r="40" spans="2:11" ht="19.5" customHeight="1">
      <c r="B40" s="128" t="s">
        <v>260</v>
      </c>
      <c r="C40" s="131" t="s">
        <v>261</v>
      </c>
      <c r="D40" s="132"/>
      <c r="E40" s="133"/>
      <c r="F40" s="136"/>
      <c r="G40" s="129">
        <f t="shared" si="0"/>
        <v>22</v>
      </c>
      <c r="H40" s="127">
        <v>5312</v>
      </c>
      <c r="I40" s="127">
        <v>-2411</v>
      </c>
      <c r="J40" s="127">
        <f>H40+I40</f>
        <v>2901</v>
      </c>
      <c r="K40" s="237"/>
    </row>
    <row r="41" spans="2:11" ht="19.5" customHeight="1">
      <c r="B41" s="130" t="s">
        <v>262</v>
      </c>
      <c r="C41" s="131"/>
      <c r="D41" s="132" t="s">
        <v>249</v>
      </c>
      <c r="E41" s="133" t="s">
        <v>263</v>
      </c>
      <c r="F41" s="136"/>
      <c r="G41" s="129">
        <f t="shared" si="0"/>
        <v>23</v>
      </c>
      <c r="H41" s="135"/>
      <c r="I41" s="135"/>
      <c r="J41" s="135">
        <f>+H41+I41</f>
        <v>0</v>
      </c>
      <c r="K41" s="237"/>
    </row>
    <row r="42" spans="2:11" ht="19.5" customHeight="1">
      <c r="B42" s="128" t="s">
        <v>264</v>
      </c>
      <c r="C42" s="131" t="s">
        <v>265</v>
      </c>
      <c r="D42" s="132"/>
      <c r="E42" s="132"/>
      <c r="F42" s="137"/>
      <c r="G42" s="129">
        <f t="shared" si="0"/>
        <v>24</v>
      </c>
      <c r="H42" s="127">
        <v>172337</v>
      </c>
      <c r="I42" s="127"/>
      <c r="J42" s="127">
        <f>H42+I42</f>
        <v>172337</v>
      </c>
      <c r="K42" s="233"/>
    </row>
    <row r="43" spans="2:11" ht="19.5" customHeight="1">
      <c r="B43" s="128" t="s">
        <v>266</v>
      </c>
      <c r="C43" s="131" t="s">
        <v>267</v>
      </c>
      <c r="D43" s="132"/>
      <c r="E43" s="132"/>
      <c r="F43" s="138"/>
      <c r="G43" s="129">
        <f t="shared" si="0"/>
        <v>25</v>
      </c>
      <c r="H43" s="127"/>
      <c r="I43" s="127"/>
      <c r="J43" s="127"/>
      <c r="K43" s="233"/>
    </row>
    <row r="44" spans="2:11" ht="19.5" customHeight="1" thickBot="1">
      <c r="B44" s="139" t="s">
        <v>268</v>
      </c>
      <c r="C44" s="140" t="s">
        <v>269</v>
      </c>
      <c r="D44" s="141"/>
      <c r="E44" s="141"/>
      <c r="F44" s="142"/>
      <c r="G44" s="143">
        <f>G43+1</f>
        <v>26</v>
      </c>
      <c r="H44" s="144">
        <v>95</v>
      </c>
      <c r="I44" s="127"/>
      <c r="J44" s="144">
        <f>H44+I44</f>
        <v>95</v>
      </c>
      <c r="K44" s="233"/>
    </row>
    <row r="45" spans="1:11" s="239" customFormat="1" ht="30" customHeight="1">
      <c r="A45" s="97"/>
      <c r="B45" s="122" t="s">
        <v>270</v>
      </c>
      <c r="C45" s="145" t="s">
        <v>271</v>
      </c>
      <c r="D45" s="146"/>
      <c r="E45" s="146"/>
      <c r="F45" s="147"/>
      <c r="G45" s="148">
        <f>G44+1</f>
        <v>27</v>
      </c>
      <c r="H45" s="149">
        <f>H19+H20+H23+H26+H29+H32+H33+H35+H37+H40+H42+H43+H44</f>
        <v>383179</v>
      </c>
      <c r="I45" s="149">
        <f>I19+I20+I23+I26+I29+I32+I33+I35+I37+I40+I42+I43+I44</f>
        <v>-8050</v>
      </c>
      <c r="J45" s="149">
        <f>J19+J20+J23+J26+J29+J32+J33+J35+J37+J40+J42+J43+J44</f>
        <v>375129</v>
      </c>
      <c r="K45" s="238"/>
    </row>
    <row r="46" spans="1:10" ht="19.5" customHeight="1">
      <c r="A46" s="79"/>
      <c r="B46" s="102" t="s">
        <v>210</v>
      </c>
      <c r="C46" s="103" t="s">
        <v>272</v>
      </c>
      <c r="D46" s="104"/>
      <c r="E46" s="104"/>
      <c r="F46" s="150"/>
      <c r="G46" s="106" t="s">
        <v>212</v>
      </c>
      <c r="H46" s="307" t="s">
        <v>273</v>
      </c>
      <c r="I46" s="308"/>
      <c r="J46" s="309"/>
    </row>
    <row r="47" spans="1:10" ht="19.5" customHeight="1" thickBot="1">
      <c r="A47" s="79"/>
      <c r="B47" s="151" t="s">
        <v>217</v>
      </c>
      <c r="C47" s="152" t="s">
        <v>218</v>
      </c>
      <c r="D47" s="112"/>
      <c r="E47" s="112"/>
      <c r="F47" s="153"/>
      <c r="G47" s="154" t="s">
        <v>219</v>
      </c>
      <c r="H47" s="310">
        <v>4</v>
      </c>
      <c r="I47" s="311"/>
      <c r="J47" s="312"/>
    </row>
    <row r="48" spans="1:10" ht="18.75" customHeight="1">
      <c r="A48" s="155"/>
      <c r="B48" s="156" t="s">
        <v>274</v>
      </c>
      <c r="C48" s="157" t="s">
        <v>275</v>
      </c>
      <c r="D48" s="158"/>
      <c r="E48" s="158"/>
      <c r="F48" s="159"/>
      <c r="G48" s="148">
        <f>G45+1</f>
        <v>28</v>
      </c>
      <c r="H48" s="160"/>
      <c r="I48" s="161">
        <f>(I49+I52+I55+I58+I59+I60+I64)</f>
        <v>90249</v>
      </c>
      <c r="J48" s="162"/>
    </row>
    <row r="49" spans="1:10" ht="18.75" customHeight="1">
      <c r="A49" s="155"/>
      <c r="B49" s="128" t="s">
        <v>220</v>
      </c>
      <c r="C49" s="163" t="s">
        <v>276</v>
      </c>
      <c r="D49" s="164"/>
      <c r="E49" s="164"/>
      <c r="F49" s="165"/>
      <c r="G49" s="166">
        <f>G48+1</f>
        <v>29</v>
      </c>
      <c r="H49" s="167"/>
      <c r="I49" s="168"/>
      <c r="J49" s="169"/>
    </row>
    <row r="50" spans="1:10" ht="18.75" customHeight="1">
      <c r="A50" s="155"/>
      <c r="B50" s="130" t="s">
        <v>277</v>
      </c>
      <c r="C50" s="163"/>
      <c r="D50" s="170" t="s">
        <v>225</v>
      </c>
      <c r="E50" s="171" t="s">
        <v>232</v>
      </c>
      <c r="F50" s="165"/>
      <c r="G50" s="166">
        <f aca="true" t="shared" si="1" ref="G50:G80">G49+1</f>
        <v>30</v>
      </c>
      <c r="H50" s="172"/>
      <c r="I50" s="173"/>
      <c r="J50" s="174"/>
    </row>
    <row r="51" spans="1:10" ht="18.75" customHeight="1">
      <c r="A51" s="155"/>
      <c r="B51" s="130" t="s">
        <v>278</v>
      </c>
      <c r="C51" s="163"/>
      <c r="D51" s="164"/>
      <c r="E51" s="171" t="s">
        <v>279</v>
      </c>
      <c r="F51" s="165"/>
      <c r="G51" s="166">
        <f t="shared" si="1"/>
        <v>31</v>
      </c>
      <c r="H51" s="172"/>
      <c r="I51" s="173"/>
      <c r="J51" s="174"/>
    </row>
    <row r="52" spans="1:10" ht="18.75" customHeight="1">
      <c r="A52" s="155"/>
      <c r="B52" s="128" t="s">
        <v>222</v>
      </c>
      <c r="C52" s="163" t="s">
        <v>280</v>
      </c>
      <c r="D52" s="164"/>
      <c r="E52" s="164"/>
      <c r="F52" s="165"/>
      <c r="G52" s="166">
        <f t="shared" si="1"/>
        <v>32</v>
      </c>
      <c r="H52" s="175"/>
      <c r="I52" s="168"/>
      <c r="J52" s="176"/>
    </row>
    <row r="53" spans="1:10" ht="18.75" customHeight="1">
      <c r="A53" s="155"/>
      <c r="B53" s="177" t="s">
        <v>224</v>
      </c>
      <c r="C53" s="163"/>
      <c r="D53" s="170" t="s">
        <v>225</v>
      </c>
      <c r="E53" s="171" t="s">
        <v>232</v>
      </c>
      <c r="F53" s="165"/>
      <c r="G53" s="166">
        <f t="shared" si="1"/>
        <v>33</v>
      </c>
      <c r="H53" s="172"/>
      <c r="I53" s="173"/>
      <c r="J53" s="174"/>
    </row>
    <row r="54" spans="1:10" ht="18.75" customHeight="1">
      <c r="A54" s="155"/>
      <c r="B54" s="130" t="s">
        <v>227</v>
      </c>
      <c r="C54" s="163"/>
      <c r="D54" s="164"/>
      <c r="E54" s="171" t="s">
        <v>279</v>
      </c>
      <c r="F54" s="165"/>
      <c r="G54" s="166">
        <f t="shared" si="1"/>
        <v>34</v>
      </c>
      <c r="H54" s="172"/>
      <c r="I54" s="173"/>
      <c r="J54" s="174"/>
    </row>
    <row r="55" spans="1:10" ht="18.75" customHeight="1">
      <c r="A55" s="155"/>
      <c r="B55" s="128" t="s">
        <v>229</v>
      </c>
      <c r="C55" s="163" t="s">
        <v>281</v>
      </c>
      <c r="D55" s="164"/>
      <c r="E55" s="164"/>
      <c r="F55" s="165"/>
      <c r="G55" s="166">
        <f t="shared" si="1"/>
        <v>35</v>
      </c>
      <c r="H55" s="175"/>
      <c r="I55" s="168"/>
      <c r="J55" s="176"/>
    </row>
    <row r="56" spans="1:10" ht="18.75" customHeight="1">
      <c r="A56" s="155"/>
      <c r="B56" s="177" t="s">
        <v>231</v>
      </c>
      <c r="C56" s="163"/>
      <c r="D56" s="170" t="s">
        <v>225</v>
      </c>
      <c r="E56" s="171" t="s">
        <v>282</v>
      </c>
      <c r="F56" s="165"/>
      <c r="G56" s="166">
        <f t="shared" si="1"/>
        <v>36</v>
      </c>
      <c r="H56" s="172"/>
      <c r="I56" s="173"/>
      <c r="J56" s="174"/>
    </row>
    <row r="57" spans="1:10" ht="18.75" customHeight="1">
      <c r="A57" s="155"/>
      <c r="B57" s="177" t="s">
        <v>233</v>
      </c>
      <c r="C57" s="163"/>
      <c r="D57" s="164"/>
      <c r="E57" s="171" t="s">
        <v>283</v>
      </c>
      <c r="F57" s="165"/>
      <c r="G57" s="166">
        <f t="shared" si="1"/>
        <v>37</v>
      </c>
      <c r="H57" s="172"/>
      <c r="I57" s="173"/>
      <c r="J57" s="174"/>
    </row>
    <row r="58" spans="1:10" ht="18.75" customHeight="1">
      <c r="A58" s="155"/>
      <c r="B58" s="178" t="s">
        <v>235</v>
      </c>
      <c r="C58" s="163" t="s">
        <v>284</v>
      </c>
      <c r="D58" s="164"/>
      <c r="E58" s="164"/>
      <c r="F58" s="165"/>
      <c r="G58" s="166">
        <f t="shared" si="1"/>
        <v>38</v>
      </c>
      <c r="H58" s="175"/>
      <c r="I58" s="168">
        <v>83974</v>
      </c>
      <c r="J58" s="176"/>
    </row>
    <row r="59" spans="1:10" ht="18.75" customHeight="1">
      <c r="A59" s="155"/>
      <c r="B59" s="178" t="s">
        <v>239</v>
      </c>
      <c r="C59" s="163" t="s">
        <v>285</v>
      </c>
      <c r="D59" s="164"/>
      <c r="E59" s="164"/>
      <c r="F59" s="165"/>
      <c r="G59" s="166">
        <f t="shared" si="1"/>
        <v>39</v>
      </c>
      <c r="H59" s="175"/>
      <c r="I59" s="168">
        <v>6275</v>
      </c>
      <c r="J59" s="176"/>
    </row>
    <row r="60" spans="1:10" ht="18.75" customHeight="1">
      <c r="A60" s="155"/>
      <c r="B60" s="178" t="s">
        <v>244</v>
      </c>
      <c r="C60" s="163" t="s">
        <v>286</v>
      </c>
      <c r="D60" s="164"/>
      <c r="E60" s="164"/>
      <c r="F60" s="165"/>
      <c r="G60" s="166">
        <f t="shared" si="1"/>
        <v>40</v>
      </c>
      <c r="H60" s="175"/>
      <c r="I60" s="168">
        <v>0</v>
      </c>
      <c r="J60" s="176"/>
    </row>
    <row r="61" spans="1:10" ht="18.75" customHeight="1">
      <c r="A61" s="155"/>
      <c r="B61" s="177" t="s">
        <v>287</v>
      </c>
      <c r="C61" s="163"/>
      <c r="D61" s="164" t="s">
        <v>225</v>
      </c>
      <c r="E61" s="171" t="s">
        <v>288</v>
      </c>
      <c r="F61" s="165"/>
      <c r="G61" s="166">
        <f t="shared" si="1"/>
        <v>41</v>
      </c>
      <c r="H61" s="172"/>
      <c r="I61" s="173"/>
      <c r="J61" s="174"/>
    </row>
    <row r="62" spans="1:10" ht="18.75" customHeight="1">
      <c r="A62" s="155"/>
      <c r="B62" s="177" t="s">
        <v>289</v>
      </c>
      <c r="C62" s="163"/>
      <c r="D62" s="164"/>
      <c r="E62" s="171" t="s">
        <v>290</v>
      </c>
      <c r="F62" s="165"/>
      <c r="G62" s="166">
        <f t="shared" si="1"/>
        <v>42</v>
      </c>
      <c r="H62" s="172"/>
      <c r="I62" s="173">
        <v>0</v>
      </c>
      <c r="J62" s="174"/>
    </row>
    <row r="63" spans="1:10" ht="18.75" customHeight="1">
      <c r="A63" s="155"/>
      <c r="B63" s="177" t="s">
        <v>291</v>
      </c>
      <c r="C63" s="163"/>
      <c r="D63" s="164"/>
      <c r="E63" s="171" t="s">
        <v>228</v>
      </c>
      <c r="F63" s="165"/>
      <c r="G63" s="166">
        <f t="shared" si="1"/>
        <v>43</v>
      </c>
      <c r="H63" s="172"/>
      <c r="I63" s="173">
        <v>0</v>
      </c>
      <c r="J63" s="174"/>
    </row>
    <row r="64" spans="1:10" ht="18.75" customHeight="1">
      <c r="A64" s="155"/>
      <c r="B64" s="178" t="s">
        <v>246</v>
      </c>
      <c r="C64" s="163" t="s">
        <v>292</v>
      </c>
      <c r="D64" s="164"/>
      <c r="E64" s="164"/>
      <c r="F64" s="165"/>
      <c r="G64" s="166">
        <f t="shared" si="1"/>
        <v>44</v>
      </c>
      <c r="H64" s="175"/>
      <c r="I64" s="168"/>
      <c r="J64" s="176"/>
    </row>
    <row r="65" spans="1:10" ht="18.75" customHeight="1">
      <c r="A65" s="155"/>
      <c r="B65" s="179" t="s">
        <v>293</v>
      </c>
      <c r="C65" s="163" t="s">
        <v>294</v>
      </c>
      <c r="D65" s="164"/>
      <c r="E65" s="164"/>
      <c r="F65" s="165"/>
      <c r="G65" s="166">
        <f t="shared" si="1"/>
        <v>45</v>
      </c>
      <c r="H65" s="175"/>
      <c r="I65" s="168">
        <f>I66+I68+I69+I70+I74+I75+I76+I80+I81</f>
        <v>284880</v>
      </c>
      <c r="J65" s="176"/>
    </row>
    <row r="66" spans="1:10" ht="18.75" customHeight="1">
      <c r="A66" s="155"/>
      <c r="B66" s="178" t="s">
        <v>251</v>
      </c>
      <c r="C66" s="163" t="s">
        <v>295</v>
      </c>
      <c r="D66" s="164"/>
      <c r="E66" s="164"/>
      <c r="F66" s="165"/>
      <c r="G66" s="166">
        <f t="shared" si="1"/>
        <v>46</v>
      </c>
      <c r="H66" s="175"/>
      <c r="I66" s="168">
        <f>SUM(I67:I68)</f>
        <v>34000</v>
      </c>
      <c r="J66" s="176"/>
    </row>
    <row r="67" spans="1:10" ht="18.75" customHeight="1">
      <c r="A67" s="155"/>
      <c r="B67" s="177" t="s">
        <v>253</v>
      </c>
      <c r="C67" s="163"/>
      <c r="D67" s="164" t="s">
        <v>249</v>
      </c>
      <c r="E67" s="171" t="s">
        <v>296</v>
      </c>
      <c r="F67" s="165"/>
      <c r="G67" s="166">
        <f t="shared" si="1"/>
        <v>47</v>
      </c>
      <c r="H67" s="172"/>
      <c r="I67" s="173">
        <v>34000</v>
      </c>
      <c r="J67" s="174"/>
    </row>
    <row r="68" spans="1:10" ht="18.75" customHeight="1">
      <c r="A68" s="155"/>
      <c r="B68" s="177" t="s">
        <v>297</v>
      </c>
      <c r="C68" s="163"/>
      <c r="D68" s="164"/>
      <c r="E68" s="171" t="s">
        <v>298</v>
      </c>
      <c r="F68" s="165"/>
      <c r="G68" s="166">
        <f t="shared" si="1"/>
        <v>48</v>
      </c>
      <c r="H68" s="172"/>
      <c r="I68" s="173"/>
      <c r="J68" s="174"/>
    </row>
    <row r="69" spans="1:10" ht="18.75" customHeight="1">
      <c r="A69" s="155"/>
      <c r="B69" s="178" t="s">
        <v>254</v>
      </c>
      <c r="C69" s="163" t="s">
        <v>299</v>
      </c>
      <c r="D69" s="164"/>
      <c r="E69" s="164"/>
      <c r="F69" s="165"/>
      <c r="G69" s="166">
        <f t="shared" si="1"/>
        <v>49</v>
      </c>
      <c r="H69" s="175"/>
      <c r="I69" s="168">
        <v>0</v>
      </c>
      <c r="J69" s="176"/>
    </row>
    <row r="70" spans="1:10" ht="18.75" customHeight="1">
      <c r="A70" s="155"/>
      <c r="B70" s="178" t="s">
        <v>260</v>
      </c>
      <c r="C70" s="163" t="s">
        <v>300</v>
      </c>
      <c r="D70" s="164"/>
      <c r="E70" s="164"/>
      <c r="F70" s="165"/>
      <c r="G70" s="166">
        <f t="shared" si="1"/>
        <v>50</v>
      </c>
      <c r="H70" s="175"/>
      <c r="I70" s="168">
        <f>SUM(I71:I73)</f>
        <v>59740</v>
      </c>
      <c r="J70" s="176"/>
    </row>
    <row r="71" spans="1:10" ht="18.75" customHeight="1">
      <c r="A71" s="155"/>
      <c r="B71" s="177" t="s">
        <v>262</v>
      </c>
      <c r="C71" s="163"/>
      <c r="D71" s="164" t="s">
        <v>225</v>
      </c>
      <c r="E71" s="171" t="s">
        <v>301</v>
      </c>
      <c r="F71" s="165"/>
      <c r="G71" s="166">
        <f t="shared" si="1"/>
        <v>51</v>
      </c>
      <c r="H71" s="172"/>
      <c r="I71" s="173">
        <v>57068</v>
      </c>
      <c r="J71" s="174"/>
    </row>
    <row r="72" spans="1:10" ht="18.75" customHeight="1">
      <c r="A72" s="155"/>
      <c r="B72" s="177" t="s">
        <v>302</v>
      </c>
      <c r="C72" s="163"/>
      <c r="D72" s="164"/>
      <c r="E72" s="171" t="s">
        <v>303</v>
      </c>
      <c r="F72" s="165"/>
      <c r="G72" s="166">
        <f t="shared" si="1"/>
        <v>52</v>
      </c>
      <c r="H72" s="172"/>
      <c r="I72" s="173"/>
      <c r="J72" s="174"/>
    </row>
    <row r="73" spans="1:10" ht="18.75" customHeight="1">
      <c r="A73" s="155"/>
      <c r="B73" s="177" t="s">
        <v>304</v>
      </c>
      <c r="C73" s="163"/>
      <c r="D73" s="164"/>
      <c r="E73" s="171" t="s">
        <v>305</v>
      </c>
      <c r="F73" s="165"/>
      <c r="G73" s="166">
        <f t="shared" si="1"/>
        <v>53</v>
      </c>
      <c r="H73" s="172"/>
      <c r="I73" s="173">
        <v>2672</v>
      </c>
      <c r="J73" s="174"/>
    </row>
    <row r="74" spans="1:10" ht="18.75" customHeight="1">
      <c r="A74" s="155"/>
      <c r="B74" s="178" t="s">
        <v>264</v>
      </c>
      <c r="C74" s="163" t="s">
        <v>306</v>
      </c>
      <c r="D74" s="164"/>
      <c r="E74" s="164"/>
      <c r="F74" s="165"/>
      <c r="G74" s="166">
        <f t="shared" si="1"/>
        <v>54</v>
      </c>
      <c r="H74" s="175"/>
      <c r="I74" s="168"/>
      <c r="J74" s="176"/>
    </row>
    <row r="75" spans="1:10" ht="18.75" customHeight="1">
      <c r="A75" s="155"/>
      <c r="B75" s="178" t="s">
        <v>266</v>
      </c>
      <c r="C75" s="163" t="s">
        <v>307</v>
      </c>
      <c r="D75" s="164"/>
      <c r="E75" s="164"/>
      <c r="F75" s="165"/>
      <c r="G75" s="166">
        <f t="shared" si="1"/>
        <v>55</v>
      </c>
      <c r="H75" s="175"/>
      <c r="I75" s="168"/>
      <c r="J75" s="176"/>
    </row>
    <row r="76" spans="1:10" ht="18.75" customHeight="1">
      <c r="A76" s="155"/>
      <c r="B76" s="178" t="s">
        <v>268</v>
      </c>
      <c r="C76" s="163" t="s">
        <v>308</v>
      </c>
      <c r="D76" s="164"/>
      <c r="E76" s="164"/>
      <c r="F76" s="165"/>
      <c r="G76" s="166">
        <f t="shared" si="1"/>
        <v>56</v>
      </c>
      <c r="H76" s="175"/>
      <c r="I76" s="168"/>
      <c r="J76" s="176"/>
    </row>
    <row r="77" spans="1:10" ht="18.75" customHeight="1">
      <c r="A77" s="155"/>
      <c r="B77" s="177" t="s">
        <v>309</v>
      </c>
      <c r="C77" s="163"/>
      <c r="D77" s="164" t="s">
        <v>249</v>
      </c>
      <c r="E77" s="171" t="s">
        <v>310</v>
      </c>
      <c r="F77" s="165"/>
      <c r="G77" s="166">
        <f t="shared" si="1"/>
        <v>57</v>
      </c>
      <c r="H77" s="172"/>
      <c r="I77" s="173"/>
      <c r="J77" s="174"/>
    </row>
    <row r="78" spans="1:10" ht="18.75" customHeight="1">
      <c r="A78" s="155"/>
      <c r="B78" s="177" t="s">
        <v>311</v>
      </c>
      <c r="C78" s="163"/>
      <c r="D78" s="164"/>
      <c r="E78" s="171" t="s">
        <v>312</v>
      </c>
      <c r="F78" s="165"/>
      <c r="G78" s="166">
        <f t="shared" si="1"/>
        <v>58</v>
      </c>
      <c r="H78" s="172"/>
      <c r="I78" s="173"/>
      <c r="J78" s="174"/>
    </row>
    <row r="79" spans="1:10" ht="18.75" customHeight="1">
      <c r="A79" s="155"/>
      <c r="B79" s="177" t="s">
        <v>313</v>
      </c>
      <c r="C79" s="163"/>
      <c r="D79" s="164"/>
      <c r="E79" s="171" t="s">
        <v>314</v>
      </c>
      <c r="F79" s="165"/>
      <c r="G79" s="166">
        <f t="shared" si="1"/>
        <v>59</v>
      </c>
      <c r="H79" s="172"/>
      <c r="I79" s="173"/>
      <c r="J79" s="174"/>
    </row>
    <row r="80" spans="1:10" ht="18.75" customHeight="1">
      <c r="A80" s="155"/>
      <c r="B80" s="178" t="s">
        <v>270</v>
      </c>
      <c r="C80" s="163" t="s">
        <v>315</v>
      </c>
      <c r="D80" s="164"/>
      <c r="E80" s="164"/>
      <c r="F80" s="180"/>
      <c r="G80" s="166">
        <f t="shared" si="1"/>
        <v>60</v>
      </c>
      <c r="H80" s="175"/>
      <c r="I80" s="168">
        <v>102951</v>
      </c>
      <c r="J80" s="176"/>
    </row>
    <row r="81" spans="1:10" ht="18.75" customHeight="1" thickBot="1">
      <c r="A81" s="155"/>
      <c r="B81" s="181" t="s">
        <v>316</v>
      </c>
      <c r="C81" s="182" t="s">
        <v>317</v>
      </c>
      <c r="D81" s="183"/>
      <c r="E81" s="183"/>
      <c r="F81" s="184"/>
      <c r="G81" s="166">
        <f>G80+1</f>
        <v>61</v>
      </c>
      <c r="H81" s="185"/>
      <c r="I81" s="186">
        <v>88189</v>
      </c>
      <c r="J81" s="187"/>
    </row>
    <row r="82" spans="1:10" ht="30" customHeight="1">
      <c r="A82" s="155"/>
      <c r="B82" s="188" t="s">
        <v>318</v>
      </c>
      <c r="C82" s="145" t="s">
        <v>319</v>
      </c>
      <c r="D82" s="146"/>
      <c r="E82" s="146"/>
      <c r="F82" s="189"/>
      <c r="G82" s="190">
        <f>G81+1</f>
        <v>62</v>
      </c>
      <c r="H82" s="191"/>
      <c r="I82" s="192">
        <f>I48+I65</f>
        <v>375129</v>
      </c>
      <c r="J82" s="193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82">
      <selection activeCell="C6" sqref="C6:D105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213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43958584</v>
      </c>
      <c r="D6" s="70"/>
    </row>
    <row r="7" spans="1:4" ht="12.75">
      <c r="A7" s="34" t="s">
        <v>5</v>
      </c>
      <c r="B7" s="32" t="s">
        <v>31</v>
      </c>
      <c r="C7" s="58">
        <v>2825568</v>
      </c>
      <c r="D7" s="70">
        <v>0</v>
      </c>
    </row>
    <row r="8" spans="1:4" ht="12.75">
      <c r="A8" s="34" t="s">
        <v>6</v>
      </c>
      <c r="B8" s="32" t="s">
        <v>32</v>
      </c>
      <c r="C8" s="58">
        <v>1341286</v>
      </c>
      <c r="D8" s="70">
        <v>0</v>
      </c>
    </row>
    <row r="9" spans="1:4" ht="12.75">
      <c r="A9" s="34" t="s">
        <v>12</v>
      </c>
      <c r="B9" s="32" t="s">
        <v>33</v>
      </c>
      <c r="C9" s="58">
        <v>1484282</v>
      </c>
      <c r="D9" s="70">
        <v>0</v>
      </c>
    </row>
    <row r="10" spans="1:4" ht="12.75">
      <c r="A10" s="34" t="s">
        <v>13</v>
      </c>
      <c r="B10" s="32" t="s">
        <v>34</v>
      </c>
      <c r="C10" s="58">
        <v>41133016</v>
      </c>
      <c r="D10" s="70">
        <v>0</v>
      </c>
    </row>
    <row r="11" spans="1:4" ht="12.75">
      <c r="A11" s="34" t="s">
        <v>6</v>
      </c>
      <c r="B11" s="32" t="s">
        <v>35</v>
      </c>
      <c r="C11" s="58">
        <v>24764146</v>
      </c>
      <c r="D11" s="70">
        <v>0</v>
      </c>
    </row>
    <row r="12" spans="1:4" ht="12.75">
      <c r="A12" s="34" t="s">
        <v>12</v>
      </c>
      <c r="B12" s="32" t="s">
        <v>36</v>
      </c>
      <c r="C12" s="58">
        <v>16368870</v>
      </c>
      <c r="D12" s="70">
        <v>0</v>
      </c>
    </row>
    <row r="13" spans="1:4" ht="12.75">
      <c r="A13" s="35" t="s">
        <v>14</v>
      </c>
      <c r="B13" s="32" t="s">
        <v>37</v>
      </c>
      <c r="C13" s="58">
        <v>0</v>
      </c>
      <c r="D13" s="70">
        <v>0</v>
      </c>
    </row>
    <row r="14" spans="1:4" ht="12.75">
      <c r="A14" s="28" t="s">
        <v>6</v>
      </c>
      <c r="B14" s="32" t="s">
        <v>38</v>
      </c>
      <c r="C14" s="58">
        <v>0</v>
      </c>
      <c r="D14" s="70">
        <v>0</v>
      </c>
    </row>
    <row r="15" spans="1:4" ht="12.75">
      <c r="A15" s="28" t="s">
        <v>12</v>
      </c>
      <c r="B15" s="32" t="s">
        <v>39</v>
      </c>
      <c r="C15" s="58">
        <v>0</v>
      </c>
      <c r="D15" s="70">
        <v>0</v>
      </c>
    </row>
    <row r="16" spans="1:4" ht="12.75">
      <c r="A16" s="20" t="s">
        <v>157</v>
      </c>
      <c r="B16" s="32" t="s">
        <v>40</v>
      </c>
      <c r="C16" s="58">
        <v>2145027</v>
      </c>
      <c r="D16" s="70">
        <v>0</v>
      </c>
    </row>
    <row r="17" spans="1:4" ht="12.75">
      <c r="A17" s="19" t="s">
        <v>6</v>
      </c>
      <c r="B17" s="32" t="s">
        <v>41</v>
      </c>
      <c r="C17" s="58">
        <v>40619</v>
      </c>
      <c r="D17" s="70">
        <v>0</v>
      </c>
    </row>
    <row r="18" spans="1:4" ht="12.75">
      <c r="A18" s="19" t="s">
        <v>12</v>
      </c>
      <c r="B18" s="32" t="s">
        <v>42</v>
      </c>
      <c r="C18" s="58">
        <v>2104408</v>
      </c>
      <c r="D18" s="70">
        <v>0</v>
      </c>
    </row>
    <row r="19" spans="1:4" ht="12.75">
      <c r="A19" s="20" t="s">
        <v>10</v>
      </c>
      <c r="B19" s="32" t="s">
        <v>43</v>
      </c>
      <c r="C19" s="58">
        <v>591930</v>
      </c>
      <c r="D19" s="70">
        <v>0</v>
      </c>
    </row>
    <row r="20" spans="1:4" ht="12.75">
      <c r="A20" s="17" t="s">
        <v>1</v>
      </c>
      <c r="B20" s="32" t="s">
        <v>44</v>
      </c>
      <c r="C20" s="58">
        <v>591930</v>
      </c>
      <c r="D20" s="70">
        <v>0</v>
      </c>
    </row>
    <row r="21" spans="1:4" ht="12.75">
      <c r="A21" s="17" t="s">
        <v>0</v>
      </c>
      <c r="B21" s="32" t="s">
        <v>45</v>
      </c>
      <c r="C21" s="58">
        <v>0</v>
      </c>
      <c r="D21" s="70">
        <v>0</v>
      </c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0</v>
      </c>
      <c r="D65" s="58">
        <v>8695000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0</v>
      </c>
      <c r="D76" s="66">
        <v>4050000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0</v>
      </c>
      <c r="D83" s="66">
        <v>4050000</v>
      </c>
      <c r="G83" s="227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4645000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2303000</v>
      </c>
    </row>
    <row r="91" spans="1:4" ht="12.75">
      <c r="A91" s="28" t="s">
        <v>163</v>
      </c>
      <c r="B91" s="32" t="s">
        <v>117</v>
      </c>
      <c r="C91" s="58">
        <v>0</v>
      </c>
      <c r="D91" s="66">
        <v>2303000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2342000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1283651</v>
      </c>
      <c r="D103" s="71">
        <v>0</v>
      </c>
    </row>
    <row r="104" spans="1:4" ht="12.75">
      <c r="A104" s="28" t="s">
        <v>158</v>
      </c>
      <c r="B104" s="32" t="s">
        <v>130</v>
      </c>
      <c r="C104" s="58">
        <v>1283651</v>
      </c>
      <c r="D104" s="71">
        <v>0</v>
      </c>
    </row>
    <row r="105" spans="1:4" ht="12.75">
      <c r="A105" s="29" t="s">
        <v>154</v>
      </c>
      <c r="B105" s="25" t="s">
        <v>131</v>
      </c>
      <c r="C105" s="72">
        <v>0</v>
      </c>
      <c r="D105" s="73">
        <v>0</v>
      </c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43">
      <selection activeCell="C6" sqref="C6:D51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0">
        <v>0</v>
      </c>
      <c r="D6" s="51">
        <v>0</v>
      </c>
    </row>
    <row r="7" spans="1:4" ht="12.75">
      <c r="A7" s="34" t="s">
        <v>134</v>
      </c>
      <c r="B7" s="32" t="s">
        <v>31</v>
      </c>
      <c r="C7" s="50">
        <v>0</v>
      </c>
      <c r="D7" s="51">
        <v>0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0</v>
      </c>
      <c r="D14" s="51">
        <v>0</v>
      </c>
    </row>
    <row r="15" spans="1:4" ht="12.75">
      <c r="A15" s="34" t="s">
        <v>15</v>
      </c>
      <c r="B15" s="32" t="s">
        <v>39</v>
      </c>
      <c r="C15" s="50">
        <v>0</v>
      </c>
      <c r="D15" s="51">
        <v>0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0</v>
      </c>
      <c r="D20" s="51">
        <v>0</v>
      </c>
    </row>
    <row r="21" spans="1:4" ht="12.75">
      <c r="A21" s="34" t="s">
        <v>6</v>
      </c>
      <c r="B21" s="32" t="s">
        <v>45</v>
      </c>
      <c r="C21" s="50">
        <v>0</v>
      </c>
      <c r="D21" s="51">
        <v>0</v>
      </c>
    </row>
    <row r="22" spans="1:4" ht="12.75">
      <c r="A22" s="34" t="s">
        <v>15</v>
      </c>
      <c r="B22" s="32" t="s">
        <v>46</v>
      </c>
      <c r="C22" s="50">
        <v>0</v>
      </c>
      <c r="D22" s="51">
        <v>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0</v>
      </c>
      <c r="D27" s="51">
        <v>0</v>
      </c>
    </row>
    <row r="28" spans="1:4" ht="12.75">
      <c r="A28" s="34" t="s">
        <v>15</v>
      </c>
      <c r="B28" s="32" t="s">
        <v>52</v>
      </c>
      <c r="C28" s="50">
        <v>0</v>
      </c>
      <c r="D28" s="51">
        <v>0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0</v>
      </c>
      <c r="D39" s="51">
        <v>0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0</v>
      </c>
      <c r="D46" s="51">
        <v>0</v>
      </c>
    </row>
    <row r="47" spans="1:4" ht="12.75">
      <c r="A47" s="34" t="s">
        <v>15</v>
      </c>
      <c r="B47" s="32" t="s">
        <v>71</v>
      </c>
      <c r="C47" s="50">
        <v>0</v>
      </c>
      <c r="D47" s="51">
        <v>0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C98" sqref="C98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26.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367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2" t="s">
        <v>85</v>
      </c>
      <c r="B4" s="13" t="s">
        <v>86</v>
      </c>
      <c r="C4" s="22" t="s">
        <v>368</v>
      </c>
      <c r="D4" s="42" t="s">
        <v>201</v>
      </c>
      <c r="E4" s="43" t="s">
        <v>202</v>
      </c>
      <c r="F4" s="44" t="s">
        <v>203</v>
      </c>
      <c r="G4" s="2"/>
    </row>
    <row r="5" spans="1:7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  <c r="G5" s="5"/>
    </row>
    <row r="6" spans="1:7" ht="12.75">
      <c r="A6" s="16" t="s">
        <v>204</v>
      </c>
      <c r="B6" s="24" t="s">
        <v>30</v>
      </c>
      <c r="C6" s="54">
        <v>0</v>
      </c>
      <c r="D6" s="54">
        <v>0</v>
      </c>
      <c r="E6" s="54">
        <v>0</v>
      </c>
      <c r="F6" s="54">
        <v>0</v>
      </c>
      <c r="G6" s="2"/>
    </row>
    <row r="7" spans="1:7" ht="12.75">
      <c r="A7" s="28" t="s">
        <v>138</v>
      </c>
      <c r="B7" s="32" t="s">
        <v>31</v>
      </c>
      <c r="C7" s="50">
        <v>0</v>
      </c>
      <c r="D7" s="54">
        <v>0</v>
      </c>
      <c r="E7" s="54">
        <v>0</v>
      </c>
      <c r="F7" s="54">
        <v>0</v>
      </c>
      <c r="G7" s="2"/>
    </row>
    <row r="8" spans="1:7" ht="12.75">
      <c r="A8" s="28" t="s">
        <v>139</v>
      </c>
      <c r="B8" s="32" t="s">
        <v>32</v>
      </c>
      <c r="C8" s="50">
        <v>0</v>
      </c>
      <c r="D8" s="54">
        <v>0</v>
      </c>
      <c r="E8" s="54">
        <v>0</v>
      </c>
      <c r="F8" s="54">
        <v>0</v>
      </c>
      <c r="G8" s="2"/>
    </row>
    <row r="9" spans="1:7" ht="12.75">
      <c r="A9" s="28" t="s">
        <v>26</v>
      </c>
      <c r="B9" s="32" t="s">
        <v>33</v>
      </c>
      <c r="C9" s="50">
        <v>0</v>
      </c>
      <c r="D9" s="54">
        <v>0</v>
      </c>
      <c r="E9" s="54">
        <v>0</v>
      </c>
      <c r="F9" s="54">
        <v>0</v>
      </c>
      <c r="G9" s="2"/>
    </row>
    <row r="10" spans="1:7" ht="12.75">
      <c r="A10" s="28" t="s">
        <v>163</v>
      </c>
      <c r="B10" s="32" t="s">
        <v>34</v>
      </c>
      <c r="C10" s="50">
        <v>0</v>
      </c>
      <c r="D10" s="54">
        <v>0</v>
      </c>
      <c r="E10" s="54">
        <v>0</v>
      </c>
      <c r="F10" s="54">
        <v>0</v>
      </c>
      <c r="G10" s="2"/>
    </row>
    <row r="11" spans="1:7" ht="12.75">
      <c r="A11" s="28" t="s">
        <v>132</v>
      </c>
      <c r="B11" s="32" t="s">
        <v>35</v>
      </c>
      <c r="C11" s="50">
        <v>0</v>
      </c>
      <c r="D11" s="54">
        <v>0</v>
      </c>
      <c r="E11" s="54">
        <v>0</v>
      </c>
      <c r="F11" s="54">
        <v>0</v>
      </c>
      <c r="G11" s="2"/>
    </row>
    <row r="12" spans="1:7" ht="12.75">
      <c r="A12" s="28" t="s">
        <v>28</v>
      </c>
      <c r="B12" s="32" t="s">
        <v>36</v>
      </c>
      <c r="C12" s="50">
        <v>0</v>
      </c>
      <c r="D12" s="54">
        <v>0</v>
      </c>
      <c r="E12" s="54">
        <v>0</v>
      </c>
      <c r="F12" s="54">
        <v>0</v>
      </c>
      <c r="G12" s="2"/>
    </row>
    <row r="13" spans="1:7" ht="12.75">
      <c r="A13" s="28" t="s">
        <v>163</v>
      </c>
      <c r="B13" s="32" t="s">
        <v>37</v>
      </c>
      <c r="C13" s="50">
        <v>0</v>
      </c>
      <c r="D13" s="54">
        <v>0</v>
      </c>
      <c r="E13" s="54">
        <v>0</v>
      </c>
      <c r="F13" s="54">
        <v>0</v>
      </c>
      <c r="G13" s="2"/>
    </row>
    <row r="14" spans="1:7" ht="12.75">
      <c r="A14" s="28" t="s">
        <v>132</v>
      </c>
      <c r="B14" s="32" t="s">
        <v>38</v>
      </c>
      <c r="C14" s="50">
        <v>0</v>
      </c>
      <c r="D14" s="54">
        <v>0</v>
      </c>
      <c r="E14" s="54">
        <v>0</v>
      </c>
      <c r="F14" s="54">
        <v>0</v>
      </c>
      <c r="G14" s="2"/>
    </row>
    <row r="15" spans="1:7" ht="12.75">
      <c r="A15" s="28" t="s">
        <v>27</v>
      </c>
      <c r="B15" s="32" t="s">
        <v>39</v>
      </c>
      <c r="C15" s="50">
        <v>0</v>
      </c>
      <c r="D15" s="54">
        <v>0</v>
      </c>
      <c r="E15" s="54">
        <v>0</v>
      </c>
      <c r="F15" s="54">
        <v>0</v>
      </c>
      <c r="G15" s="2"/>
    </row>
    <row r="16" spans="1:7" ht="12.75">
      <c r="A16" s="28" t="s">
        <v>25</v>
      </c>
      <c r="B16" s="32" t="s">
        <v>40</v>
      </c>
      <c r="C16" s="50">
        <v>0</v>
      </c>
      <c r="D16" s="54">
        <v>0</v>
      </c>
      <c r="E16" s="54">
        <v>0</v>
      </c>
      <c r="F16" s="54">
        <v>0</v>
      </c>
      <c r="G16" s="2"/>
    </row>
    <row r="17" spans="1:7" ht="12.75">
      <c r="A17" s="28" t="s">
        <v>29</v>
      </c>
      <c r="B17" s="32" t="s">
        <v>41</v>
      </c>
      <c r="C17" s="50">
        <v>0</v>
      </c>
      <c r="D17" s="54">
        <v>0</v>
      </c>
      <c r="E17" s="54">
        <v>0</v>
      </c>
      <c r="F17" s="54">
        <v>0</v>
      </c>
      <c r="G17" s="2"/>
    </row>
    <row r="18" spans="1:7" ht="12.75">
      <c r="A18" s="28" t="s">
        <v>140</v>
      </c>
      <c r="B18" s="32" t="s">
        <v>42</v>
      </c>
      <c r="C18" s="50">
        <v>0</v>
      </c>
      <c r="D18" s="54">
        <v>0</v>
      </c>
      <c r="E18" s="54">
        <v>0</v>
      </c>
      <c r="F18" s="54">
        <v>0</v>
      </c>
      <c r="G18" s="2"/>
    </row>
    <row r="19" spans="1:7" ht="12.75">
      <c r="A19" s="28" t="s">
        <v>26</v>
      </c>
      <c r="B19" s="32" t="s">
        <v>43</v>
      </c>
      <c r="C19" s="50">
        <v>0</v>
      </c>
      <c r="D19" s="54">
        <v>0</v>
      </c>
      <c r="E19" s="54">
        <v>0</v>
      </c>
      <c r="F19" s="54">
        <v>0</v>
      </c>
      <c r="G19" s="2"/>
    </row>
    <row r="20" spans="1:7" ht="12.75">
      <c r="A20" s="28" t="s">
        <v>163</v>
      </c>
      <c r="B20" s="32" t="s">
        <v>44</v>
      </c>
      <c r="C20" s="50">
        <v>0</v>
      </c>
      <c r="D20" s="54">
        <v>0</v>
      </c>
      <c r="E20" s="54">
        <v>0</v>
      </c>
      <c r="F20" s="54">
        <v>0</v>
      </c>
      <c r="G20" s="2"/>
    </row>
    <row r="21" spans="1:7" ht="12.75">
      <c r="A21" s="28" t="s">
        <v>132</v>
      </c>
      <c r="B21" s="32" t="s">
        <v>45</v>
      </c>
      <c r="C21" s="50">
        <v>0</v>
      </c>
      <c r="D21" s="54">
        <v>0</v>
      </c>
      <c r="E21" s="54">
        <v>0</v>
      </c>
      <c r="F21" s="54">
        <v>0</v>
      </c>
      <c r="G21" s="2"/>
    </row>
    <row r="22" spans="1:7" ht="12.75">
      <c r="A22" s="28" t="s">
        <v>28</v>
      </c>
      <c r="B22" s="32" t="s">
        <v>46</v>
      </c>
      <c r="C22" s="50">
        <v>0</v>
      </c>
      <c r="D22" s="54">
        <v>0</v>
      </c>
      <c r="E22" s="54">
        <v>0</v>
      </c>
      <c r="F22" s="54">
        <v>0</v>
      </c>
      <c r="G22" s="2"/>
    </row>
    <row r="23" spans="1:7" ht="12.75">
      <c r="A23" s="28" t="s">
        <v>163</v>
      </c>
      <c r="B23" s="32" t="s">
        <v>47</v>
      </c>
      <c r="C23" s="50">
        <v>0</v>
      </c>
      <c r="D23" s="54">
        <v>0</v>
      </c>
      <c r="E23" s="54">
        <v>0</v>
      </c>
      <c r="F23" s="54">
        <v>0</v>
      </c>
      <c r="G23" s="2"/>
    </row>
    <row r="24" spans="1:7" ht="12.75">
      <c r="A24" s="28" t="s">
        <v>132</v>
      </c>
      <c r="B24" s="32" t="s">
        <v>48</v>
      </c>
      <c r="C24" s="50">
        <v>0</v>
      </c>
      <c r="D24" s="54">
        <v>0</v>
      </c>
      <c r="E24" s="54">
        <v>0</v>
      </c>
      <c r="F24" s="54">
        <v>0</v>
      </c>
      <c r="G24" s="2"/>
    </row>
    <row r="25" spans="1:7" ht="12.75">
      <c r="A25" s="28" t="s">
        <v>27</v>
      </c>
      <c r="B25" s="32" t="s">
        <v>49</v>
      </c>
      <c r="C25" s="50">
        <v>0</v>
      </c>
      <c r="D25" s="54">
        <v>0</v>
      </c>
      <c r="E25" s="54">
        <v>0</v>
      </c>
      <c r="F25" s="54">
        <v>0</v>
      </c>
      <c r="G25" s="2"/>
    </row>
    <row r="26" spans="1:7" ht="12.75">
      <c r="A26" s="28" t="s">
        <v>25</v>
      </c>
      <c r="B26" s="32" t="s">
        <v>50</v>
      </c>
      <c r="C26" s="50">
        <v>0</v>
      </c>
      <c r="D26" s="54">
        <v>0</v>
      </c>
      <c r="E26" s="54">
        <v>0</v>
      </c>
      <c r="F26" s="54">
        <v>0</v>
      </c>
      <c r="G26" s="2"/>
    </row>
    <row r="27" spans="1:7" ht="12.75">
      <c r="A27" s="28" t="s">
        <v>29</v>
      </c>
      <c r="B27" s="32" t="s">
        <v>51</v>
      </c>
      <c r="C27" s="50">
        <v>0</v>
      </c>
      <c r="D27" s="54">
        <v>0</v>
      </c>
      <c r="E27" s="54">
        <v>0</v>
      </c>
      <c r="F27" s="54">
        <v>0</v>
      </c>
      <c r="G27" s="2"/>
    </row>
    <row r="28" spans="1:7" ht="12.75">
      <c r="A28" s="28" t="s">
        <v>141</v>
      </c>
      <c r="B28" s="32" t="s">
        <v>52</v>
      </c>
      <c r="C28" s="50">
        <v>0</v>
      </c>
      <c r="D28" s="54">
        <v>0</v>
      </c>
      <c r="E28" s="54">
        <v>0</v>
      </c>
      <c r="F28" s="54">
        <v>0</v>
      </c>
      <c r="G28" s="2"/>
    </row>
    <row r="29" spans="1:7" ht="12.75">
      <c r="A29" s="28" t="s">
        <v>142</v>
      </c>
      <c r="B29" s="32" t="s">
        <v>53</v>
      </c>
      <c r="C29" s="50">
        <v>0</v>
      </c>
      <c r="D29" s="54">
        <v>0</v>
      </c>
      <c r="E29" s="54">
        <v>0</v>
      </c>
      <c r="F29" s="54">
        <v>0</v>
      </c>
      <c r="G29" s="2"/>
    </row>
    <row r="30" spans="1:7" ht="12.75">
      <c r="A30" s="28" t="s">
        <v>26</v>
      </c>
      <c r="B30" s="32" t="s">
        <v>54</v>
      </c>
      <c r="C30" s="50">
        <v>0</v>
      </c>
      <c r="D30" s="54">
        <v>0</v>
      </c>
      <c r="E30" s="54">
        <v>0</v>
      </c>
      <c r="F30" s="54">
        <v>0</v>
      </c>
      <c r="G30" s="2"/>
    </row>
    <row r="31" spans="1:7" ht="12.75">
      <c r="A31" s="28" t="s">
        <v>163</v>
      </c>
      <c r="B31" s="32" t="s">
        <v>55</v>
      </c>
      <c r="C31" s="50">
        <v>0</v>
      </c>
      <c r="D31" s="54">
        <v>0</v>
      </c>
      <c r="E31" s="54">
        <v>0</v>
      </c>
      <c r="F31" s="54">
        <v>0</v>
      </c>
      <c r="G31" s="2"/>
    </row>
    <row r="32" spans="1:7" ht="12.75">
      <c r="A32" s="28" t="s">
        <v>132</v>
      </c>
      <c r="B32" s="32" t="s">
        <v>56</v>
      </c>
      <c r="C32" s="50">
        <v>0</v>
      </c>
      <c r="D32" s="54">
        <v>0</v>
      </c>
      <c r="E32" s="54">
        <v>0</v>
      </c>
      <c r="F32" s="54">
        <v>0</v>
      </c>
      <c r="G32" s="2"/>
    </row>
    <row r="33" spans="1:7" ht="12.75">
      <c r="A33" s="28" t="s">
        <v>28</v>
      </c>
      <c r="B33" s="32" t="s">
        <v>57</v>
      </c>
      <c r="C33" s="50">
        <v>0</v>
      </c>
      <c r="D33" s="54">
        <v>0</v>
      </c>
      <c r="E33" s="54">
        <v>0</v>
      </c>
      <c r="F33" s="54">
        <v>0</v>
      </c>
      <c r="G33" s="2"/>
    </row>
    <row r="34" spans="1:7" ht="12.75">
      <c r="A34" s="28" t="s">
        <v>163</v>
      </c>
      <c r="B34" s="32" t="s">
        <v>58</v>
      </c>
      <c r="C34" s="50">
        <v>0</v>
      </c>
      <c r="D34" s="54">
        <v>0</v>
      </c>
      <c r="E34" s="54">
        <v>0</v>
      </c>
      <c r="F34" s="54">
        <v>0</v>
      </c>
      <c r="G34" s="2"/>
    </row>
    <row r="35" spans="1:7" ht="12.75">
      <c r="A35" s="28" t="s">
        <v>132</v>
      </c>
      <c r="B35" s="32" t="s">
        <v>59</v>
      </c>
      <c r="C35" s="50">
        <v>0</v>
      </c>
      <c r="D35" s="54">
        <v>0</v>
      </c>
      <c r="E35" s="54">
        <v>0</v>
      </c>
      <c r="F35" s="54">
        <v>0</v>
      </c>
      <c r="G35" s="2"/>
    </row>
    <row r="36" spans="1:7" ht="12.75">
      <c r="A36" s="28" t="s">
        <v>27</v>
      </c>
      <c r="B36" s="32" t="s">
        <v>60</v>
      </c>
      <c r="C36" s="50">
        <v>0</v>
      </c>
      <c r="D36" s="54">
        <v>0</v>
      </c>
      <c r="E36" s="54">
        <v>0</v>
      </c>
      <c r="F36" s="54">
        <v>0</v>
      </c>
      <c r="G36" s="2"/>
    </row>
    <row r="37" spans="1:7" ht="12.75">
      <c r="A37" s="28" t="s">
        <v>25</v>
      </c>
      <c r="B37" s="32" t="s">
        <v>61</v>
      </c>
      <c r="C37" s="50">
        <v>0</v>
      </c>
      <c r="D37" s="54">
        <v>0</v>
      </c>
      <c r="E37" s="54">
        <v>0</v>
      </c>
      <c r="F37" s="54">
        <v>0</v>
      </c>
      <c r="G37" s="2"/>
    </row>
    <row r="38" spans="1:7" ht="12.75">
      <c r="A38" s="28" t="s">
        <v>29</v>
      </c>
      <c r="B38" s="32" t="s">
        <v>62</v>
      </c>
      <c r="C38" s="50">
        <v>0</v>
      </c>
      <c r="D38" s="54">
        <v>0</v>
      </c>
      <c r="E38" s="54">
        <v>0</v>
      </c>
      <c r="F38" s="54">
        <v>0</v>
      </c>
      <c r="G38" s="2"/>
    </row>
    <row r="39" spans="1:7" ht="12.75">
      <c r="A39" s="28" t="s">
        <v>143</v>
      </c>
      <c r="B39" s="32" t="s">
        <v>63</v>
      </c>
      <c r="C39" s="50">
        <v>0</v>
      </c>
      <c r="D39" s="54">
        <v>0</v>
      </c>
      <c r="E39" s="54">
        <v>0</v>
      </c>
      <c r="F39" s="54">
        <v>0</v>
      </c>
      <c r="G39" s="2"/>
    </row>
    <row r="40" spans="1:7" ht="12.75">
      <c r="A40" s="28" t="s">
        <v>26</v>
      </c>
      <c r="B40" s="32" t="s">
        <v>64</v>
      </c>
      <c r="C40" s="50">
        <v>0</v>
      </c>
      <c r="D40" s="54">
        <v>0</v>
      </c>
      <c r="E40" s="54">
        <v>0</v>
      </c>
      <c r="F40" s="54">
        <v>0</v>
      </c>
      <c r="G40" s="2"/>
    </row>
    <row r="41" spans="1:7" ht="12.75">
      <c r="A41" s="28" t="s">
        <v>163</v>
      </c>
      <c r="B41" s="32" t="s">
        <v>65</v>
      </c>
      <c r="C41" s="50">
        <v>0</v>
      </c>
      <c r="D41" s="54">
        <v>0</v>
      </c>
      <c r="E41" s="54">
        <v>0</v>
      </c>
      <c r="F41" s="54">
        <v>0</v>
      </c>
      <c r="G41" s="2"/>
    </row>
    <row r="42" spans="1:7" ht="12.75">
      <c r="A42" s="28" t="s">
        <v>132</v>
      </c>
      <c r="B42" s="32" t="s">
        <v>66</v>
      </c>
      <c r="C42" s="50">
        <v>0</v>
      </c>
      <c r="D42" s="54">
        <v>0</v>
      </c>
      <c r="E42" s="54">
        <v>0</v>
      </c>
      <c r="F42" s="54">
        <v>0</v>
      </c>
      <c r="G42" s="2"/>
    </row>
    <row r="43" spans="1:7" ht="12.75">
      <c r="A43" s="28" t="s">
        <v>28</v>
      </c>
      <c r="B43" s="32" t="s">
        <v>67</v>
      </c>
      <c r="C43" s="50">
        <v>0</v>
      </c>
      <c r="D43" s="54">
        <v>0</v>
      </c>
      <c r="E43" s="54">
        <v>0</v>
      </c>
      <c r="F43" s="54">
        <v>0</v>
      </c>
      <c r="G43" s="2"/>
    </row>
    <row r="44" spans="1:7" ht="12.75">
      <c r="A44" s="28" t="s">
        <v>163</v>
      </c>
      <c r="B44" s="32" t="s">
        <v>68</v>
      </c>
      <c r="C44" s="50">
        <v>0</v>
      </c>
      <c r="D44" s="54">
        <v>0</v>
      </c>
      <c r="E44" s="54">
        <v>0</v>
      </c>
      <c r="F44" s="54">
        <v>0</v>
      </c>
      <c r="G44" s="2"/>
    </row>
    <row r="45" spans="1:7" ht="12.75">
      <c r="A45" s="28" t="s">
        <v>132</v>
      </c>
      <c r="B45" s="32" t="s">
        <v>69</v>
      </c>
      <c r="C45" s="50">
        <v>0</v>
      </c>
      <c r="D45" s="54">
        <v>0</v>
      </c>
      <c r="E45" s="54">
        <v>0</v>
      </c>
      <c r="F45" s="54">
        <v>0</v>
      </c>
      <c r="G45" s="2"/>
    </row>
    <row r="46" spans="1:7" ht="12.75">
      <c r="A46" s="28" t="s">
        <v>27</v>
      </c>
      <c r="B46" s="32" t="s">
        <v>70</v>
      </c>
      <c r="C46" s="50">
        <v>0</v>
      </c>
      <c r="D46" s="54">
        <v>0</v>
      </c>
      <c r="E46" s="54">
        <v>0</v>
      </c>
      <c r="F46" s="54">
        <v>0</v>
      </c>
      <c r="G46" s="2"/>
    </row>
    <row r="47" spans="1:7" ht="12.75">
      <c r="A47" s="28" t="s">
        <v>25</v>
      </c>
      <c r="B47" s="32" t="s">
        <v>71</v>
      </c>
      <c r="C47" s="50">
        <v>0</v>
      </c>
      <c r="D47" s="54">
        <v>0</v>
      </c>
      <c r="E47" s="54">
        <v>0</v>
      </c>
      <c r="F47" s="54">
        <v>0</v>
      </c>
      <c r="G47" s="2"/>
    </row>
    <row r="48" spans="1:7" ht="12.75">
      <c r="A48" s="28" t="s">
        <v>29</v>
      </c>
      <c r="B48" s="32" t="s">
        <v>72</v>
      </c>
      <c r="C48" s="50">
        <v>0</v>
      </c>
      <c r="D48" s="54">
        <v>0</v>
      </c>
      <c r="E48" s="54">
        <v>0</v>
      </c>
      <c r="F48" s="54">
        <v>0</v>
      </c>
      <c r="G48" s="2"/>
    </row>
    <row r="49" spans="1:7" ht="12.75">
      <c r="A49" s="20" t="s">
        <v>205</v>
      </c>
      <c r="B49" s="32" t="s">
        <v>73</v>
      </c>
      <c r="C49" s="50">
        <v>0</v>
      </c>
      <c r="D49" s="54">
        <v>0</v>
      </c>
      <c r="E49" s="54">
        <v>0</v>
      </c>
      <c r="F49" s="54">
        <v>0</v>
      </c>
      <c r="G49" s="2"/>
    </row>
    <row r="50" spans="1:7" ht="12.75">
      <c r="A50" s="28" t="s">
        <v>144</v>
      </c>
      <c r="B50" s="32" t="s">
        <v>74</v>
      </c>
      <c r="C50" s="50">
        <v>0</v>
      </c>
      <c r="D50" s="54">
        <v>0</v>
      </c>
      <c r="E50" s="54">
        <v>0</v>
      </c>
      <c r="F50" s="54">
        <v>0</v>
      </c>
      <c r="G50" s="2"/>
    </row>
    <row r="51" spans="1:7" ht="12.75">
      <c r="A51" s="28" t="s">
        <v>26</v>
      </c>
      <c r="B51" s="32" t="s">
        <v>75</v>
      </c>
      <c r="C51" s="50">
        <v>0</v>
      </c>
      <c r="D51" s="54">
        <v>0</v>
      </c>
      <c r="E51" s="54">
        <v>0</v>
      </c>
      <c r="F51" s="54">
        <v>0</v>
      </c>
      <c r="G51" s="2"/>
    </row>
    <row r="52" spans="1:7" ht="12.75">
      <c r="A52" s="28" t="s">
        <v>163</v>
      </c>
      <c r="B52" s="32" t="s">
        <v>76</v>
      </c>
      <c r="C52" s="50">
        <v>0</v>
      </c>
      <c r="D52" s="54">
        <v>0</v>
      </c>
      <c r="E52" s="54">
        <v>0</v>
      </c>
      <c r="F52" s="54">
        <v>0</v>
      </c>
      <c r="G52" s="2"/>
    </row>
    <row r="53" spans="1:7" ht="12.75">
      <c r="A53" s="28" t="s">
        <v>132</v>
      </c>
      <c r="B53" s="32" t="s">
        <v>77</v>
      </c>
      <c r="C53" s="50">
        <v>0</v>
      </c>
      <c r="D53" s="54">
        <v>0</v>
      </c>
      <c r="E53" s="54">
        <v>0</v>
      </c>
      <c r="F53" s="54">
        <v>0</v>
      </c>
      <c r="G53" s="2"/>
    </row>
    <row r="54" spans="1:7" ht="12.75">
      <c r="A54" s="28" t="s">
        <v>28</v>
      </c>
      <c r="B54" s="32" t="s">
        <v>78</v>
      </c>
      <c r="C54" s="50">
        <v>0</v>
      </c>
      <c r="D54" s="54">
        <v>0</v>
      </c>
      <c r="E54" s="54">
        <v>0</v>
      </c>
      <c r="F54" s="54">
        <v>0</v>
      </c>
      <c r="G54" s="2"/>
    </row>
    <row r="55" spans="1:7" ht="12.75">
      <c r="A55" s="28" t="s">
        <v>163</v>
      </c>
      <c r="B55" s="32" t="s">
        <v>79</v>
      </c>
      <c r="C55" s="50">
        <v>0</v>
      </c>
      <c r="D55" s="54">
        <v>0</v>
      </c>
      <c r="E55" s="54">
        <v>0</v>
      </c>
      <c r="F55" s="54">
        <v>0</v>
      </c>
      <c r="G55" s="2"/>
    </row>
    <row r="56" spans="1:7" ht="12.75">
      <c r="A56" s="28" t="s">
        <v>132</v>
      </c>
      <c r="B56" s="32" t="s">
        <v>80</v>
      </c>
      <c r="C56" s="50">
        <v>0</v>
      </c>
      <c r="D56" s="54">
        <v>0</v>
      </c>
      <c r="E56" s="54">
        <v>0</v>
      </c>
      <c r="F56" s="54">
        <v>0</v>
      </c>
      <c r="G56" s="2"/>
    </row>
    <row r="57" spans="1:7" ht="12.75">
      <c r="A57" s="28" t="s">
        <v>27</v>
      </c>
      <c r="B57" s="32" t="s">
        <v>81</v>
      </c>
      <c r="C57" s="50">
        <v>0</v>
      </c>
      <c r="D57" s="54">
        <v>0</v>
      </c>
      <c r="E57" s="54">
        <v>0</v>
      </c>
      <c r="F57" s="54">
        <v>0</v>
      </c>
      <c r="G57" s="2"/>
    </row>
    <row r="58" spans="1:7" ht="12.75">
      <c r="A58" s="28" t="s">
        <v>25</v>
      </c>
      <c r="B58" s="32" t="s">
        <v>82</v>
      </c>
      <c r="C58" s="50">
        <v>0</v>
      </c>
      <c r="D58" s="54">
        <v>0</v>
      </c>
      <c r="E58" s="54">
        <v>0</v>
      </c>
      <c r="F58" s="54">
        <v>0</v>
      </c>
      <c r="G58" s="2"/>
    </row>
    <row r="59" spans="1:7" ht="12.75">
      <c r="A59" s="28" t="s">
        <v>29</v>
      </c>
      <c r="B59" s="32" t="s">
        <v>83</v>
      </c>
      <c r="C59" s="50">
        <v>0</v>
      </c>
      <c r="D59" s="54">
        <v>0</v>
      </c>
      <c r="E59" s="54">
        <v>0</v>
      </c>
      <c r="F59" s="54">
        <v>0</v>
      </c>
      <c r="G59" s="2"/>
    </row>
    <row r="60" spans="1:7" ht="12.75">
      <c r="A60" s="28" t="s">
        <v>145</v>
      </c>
      <c r="B60" s="32" t="s">
        <v>84</v>
      </c>
      <c r="C60" s="50">
        <v>0</v>
      </c>
      <c r="D60" s="54">
        <v>0</v>
      </c>
      <c r="E60" s="54">
        <v>0</v>
      </c>
      <c r="F60" s="54">
        <v>0</v>
      </c>
      <c r="G60" s="2"/>
    </row>
    <row r="61" spans="1:7" ht="12.75">
      <c r="A61" s="28" t="s">
        <v>26</v>
      </c>
      <c r="B61" s="32" t="s">
        <v>87</v>
      </c>
      <c r="C61" s="50">
        <v>0</v>
      </c>
      <c r="D61" s="54">
        <v>0</v>
      </c>
      <c r="E61" s="54">
        <v>0</v>
      </c>
      <c r="F61" s="54">
        <v>0</v>
      </c>
      <c r="G61" s="2"/>
    </row>
    <row r="62" spans="1:7" ht="12.75">
      <c r="A62" s="28" t="s">
        <v>163</v>
      </c>
      <c r="B62" s="32" t="s">
        <v>88</v>
      </c>
      <c r="C62" s="50">
        <v>0</v>
      </c>
      <c r="D62" s="54">
        <v>0</v>
      </c>
      <c r="E62" s="54">
        <v>0</v>
      </c>
      <c r="F62" s="54">
        <v>0</v>
      </c>
      <c r="G62" s="2"/>
    </row>
    <row r="63" spans="1:7" ht="12.75">
      <c r="A63" s="28" t="s">
        <v>132</v>
      </c>
      <c r="B63" s="32" t="s">
        <v>89</v>
      </c>
      <c r="C63" s="50">
        <v>0</v>
      </c>
      <c r="D63" s="54">
        <v>0</v>
      </c>
      <c r="E63" s="54">
        <v>0</v>
      </c>
      <c r="F63" s="54">
        <v>0</v>
      </c>
      <c r="G63" s="2"/>
    </row>
    <row r="64" spans="1:7" ht="12.75">
      <c r="A64" s="28" t="s">
        <v>28</v>
      </c>
      <c r="B64" s="32" t="s">
        <v>90</v>
      </c>
      <c r="C64" s="50">
        <v>0</v>
      </c>
      <c r="D64" s="54">
        <v>0</v>
      </c>
      <c r="E64" s="54">
        <v>0</v>
      </c>
      <c r="F64" s="54">
        <v>0</v>
      </c>
      <c r="G64" s="2"/>
    </row>
    <row r="65" spans="1:7" ht="12.75">
      <c r="A65" s="28" t="s">
        <v>163</v>
      </c>
      <c r="B65" s="32" t="s">
        <v>91</v>
      </c>
      <c r="C65" s="50">
        <v>0</v>
      </c>
      <c r="D65" s="54">
        <v>0</v>
      </c>
      <c r="E65" s="54">
        <v>0</v>
      </c>
      <c r="F65" s="54">
        <v>0</v>
      </c>
      <c r="G65" s="2"/>
    </row>
    <row r="66" spans="1:7" ht="12.75">
      <c r="A66" s="28" t="s">
        <v>132</v>
      </c>
      <c r="B66" s="32" t="s">
        <v>92</v>
      </c>
      <c r="C66" s="50">
        <v>0</v>
      </c>
      <c r="D66" s="54">
        <v>0</v>
      </c>
      <c r="E66" s="54">
        <v>0</v>
      </c>
      <c r="F66" s="54">
        <v>0</v>
      </c>
      <c r="G66" s="2"/>
    </row>
    <row r="67" spans="1:7" ht="12.75">
      <c r="A67" s="28" t="s">
        <v>27</v>
      </c>
      <c r="B67" s="32" t="s">
        <v>93</v>
      </c>
      <c r="C67" s="50">
        <v>0</v>
      </c>
      <c r="D67" s="54">
        <v>0</v>
      </c>
      <c r="E67" s="54">
        <v>0</v>
      </c>
      <c r="F67" s="54">
        <v>0</v>
      </c>
      <c r="G67" s="2"/>
    </row>
    <row r="68" spans="1:7" ht="12.75">
      <c r="A68" s="28" t="s">
        <v>25</v>
      </c>
      <c r="B68" s="32" t="s">
        <v>94</v>
      </c>
      <c r="C68" s="50">
        <v>0</v>
      </c>
      <c r="D68" s="54">
        <v>0</v>
      </c>
      <c r="E68" s="54">
        <v>0</v>
      </c>
      <c r="F68" s="54">
        <v>0</v>
      </c>
      <c r="G68" s="2"/>
    </row>
    <row r="69" spans="1:7" ht="12.75">
      <c r="A69" s="28" t="s">
        <v>29</v>
      </c>
      <c r="B69" s="32" t="s">
        <v>95</v>
      </c>
      <c r="C69" s="50">
        <v>0</v>
      </c>
      <c r="D69" s="54">
        <v>0</v>
      </c>
      <c r="E69" s="54">
        <v>0</v>
      </c>
      <c r="F69" s="54">
        <v>0</v>
      </c>
      <c r="G69" s="2"/>
    </row>
    <row r="70" spans="1:7" ht="12.75">
      <c r="A70" s="28" t="s">
        <v>146</v>
      </c>
      <c r="B70" s="32" t="s">
        <v>96</v>
      </c>
      <c r="C70" s="50">
        <v>0</v>
      </c>
      <c r="D70" s="54">
        <v>0</v>
      </c>
      <c r="E70" s="54">
        <v>0</v>
      </c>
      <c r="F70" s="54">
        <v>0</v>
      </c>
      <c r="G70" s="2"/>
    </row>
    <row r="71" spans="1:7" ht="12.75">
      <c r="A71" s="28" t="s">
        <v>26</v>
      </c>
      <c r="B71" s="32" t="s">
        <v>97</v>
      </c>
      <c r="C71" s="50">
        <v>0</v>
      </c>
      <c r="D71" s="54">
        <v>0</v>
      </c>
      <c r="E71" s="54">
        <v>0</v>
      </c>
      <c r="F71" s="54">
        <v>0</v>
      </c>
      <c r="G71" s="2"/>
    </row>
    <row r="72" spans="1:7" ht="12.75">
      <c r="A72" s="28" t="s">
        <v>163</v>
      </c>
      <c r="B72" s="32" t="s">
        <v>98</v>
      </c>
      <c r="C72" s="50">
        <v>0</v>
      </c>
      <c r="D72" s="54">
        <v>0</v>
      </c>
      <c r="E72" s="54">
        <v>0</v>
      </c>
      <c r="F72" s="54">
        <v>0</v>
      </c>
      <c r="G72" s="2"/>
    </row>
    <row r="73" spans="1:7" ht="12.75">
      <c r="A73" s="28" t="s">
        <v>132</v>
      </c>
      <c r="B73" s="32" t="s">
        <v>99</v>
      </c>
      <c r="C73" s="50">
        <v>0</v>
      </c>
      <c r="D73" s="54">
        <v>0</v>
      </c>
      <c r="E73" s="54">
        <v>0</v>
      </c>
      <c r="F73" s="54">
        <v>0</v>
      </c>
      <c r="G73" s="2"/>
    </row>
    <row r="74" spans="1:7" ht="12.75">
      <c r="A74" s="28" t="s">
        <v>28</v>
      </c>
      <c r="B74" s="32" t="s">
        <v>100</v>
      </c>
      <c r="C74" s="50">
        <v>0</v>
      </c>
      <c r="D74" s="54">
        <v>0</v>
      </c>
      <c r="E74" s="54">
        <v>0</v>
      </c>
      <c r="F74" s="54">
        <v>0</v>
      </c>
      <c r="G74" s="2"/>
    </row>
    <row r="75" spans="1:7" ht="12.75">
      <c r="A75" s="28" t="s">
        <v>163</v>
      </c>
      <c r="B75" s="32" t="s">
        <v>101</v>
      </c>
      <c r="C75" s="50">
        <v>0</v>
      </c>
      <c r="D75" s="54">
        <v>0</v>
      </c>
      <c r="E75" s="54">
        <v>0</v>
      </c>
      <c r="F75" s="54">
        <v>0</v>
      </c>
      <c r="G75" s="2"/>
    </row>
    <row r="76" spans="1:7" ht="12.75">
      <c r="A76" s="28" t="s">
        <v>132</v>
      </c>
      <c r="B76" s="32" t="s">
        <v>102</v>
      </c>
      <c r="C76" s="50">
        <v>0</v>
      </c>
      <c r="D76" s="54">
        <v>0</v>
      </c>
      <c r="E76" s="54">
        <v>0</v>
      </c>
      <c r="F76" s="54">
        <v>0</v>
      </c>
      <c r="G76" s="2"/>
    </row>
    <row r="77" spans="1:7" ht="12.75">
      <c r="A77" s="28" t="s">
        <v>27</v>
      </c>
      <c r="B77" s="32" t="s">
        <v>103</v>
      </c>
      <c r="C77" s="50">
        <v>0</v>
      </c>
      <c r="D77" s="54">
        <v>0</v>
      </c>
      <c r="E77" s="54">
        <v>0</v>
      </c>
      <c r="F77" s="54">
        <v>0</v>
      </c>
      <c r="G77" s="2"/>
    </row>
    <row r="78" spans="1:7" ht="12.75">
      <c r="A78" s="28" t="s">
        <v>25</v>
      </c>
      <c r="B78" s="32" t="s">
        <v>104</v>
      </c>
      <c r="C78" s="50">
        <v>0</v>
      </c>
      <c r="D78" s="54">
        <v>0</v>
      </c>
      <c r="E78" s="54">
        <v>0</v>
      </c>
      <c r="F78" s="54">
        <v>0</v>
      </c>
      <c r="G78" s="2"/>
    </row>
    <row r="79" spans="1:7" ht="12.75">
      <c r="A79" s="28" t="s">
        <v>29</v>
      </c>
      <c r="B79" s="32" t="s">
        <v>105</v>
      </c>
      <c r="C79" s="50">
        <v>0</v>
      </c>
      <c r="D79" s="54">
        <v>0</v>
      </c>
      <c r="E79" s="54">
        <v>0</v>
      </c>
      <c r="F79" s="54">
        <v>0</v>
      </c>
      <c r="G79" s="2"/>
    </row>
    <row r="80" spans="1:7" ht="33.75">
      <c r="A80" s="27" t="s">
        <v>206</v>
      </c>
      <c r="B80" s="32" t="s">
        <v>106</v>
      </c>
      <c r="C80" s="50">
        <v>0</v>
      </c>
      <c r="D80" s="54">
        <v>0</v>
      </c>
      <c r="E80" s="54">
        <v>0</v>
      </c>
      <c r="F80" s="54">
        <v>0</v>
      </c>
      <c r="G80" s="2"/>
    </row>
    <row r="81" spans="1:7" ht="12.75">
      <c r="A81" s="28" t="s">
        <v>147</v>
      </c>
      <c r="B81" s="32" t="s">
        <v>107</v>
      </c>
      <c r="C81" s="50">
        <v>0</v>
      </c>
      <c r="D81" s="54">
        <v>0</v>
      </c>
      <c r="E81" s="54">
        <v>0</v>
      </c>
      <c r="F81" s="54">
        <v>0</v>
      </c>
      <c r="G81" s="2"/>
    </row>
    <row r="82" spans="1:7" ht="12.75">
      <c r="A82" s="28" t="s">
        <v>148</v>
      </c>
      <c r="B82" s="32" t="s">
        <v>108</v>
      </c>
      <c r="C82" s="50">
        <v>0</v>
      </c>
      <c r="D82" s="54">
        <v>0</v>
      </c>
      <c r="E82" s="54">
        <v>0</v>
      </c>
      <c r="F82" s="54">
        <v>0</v>
      </c>
      <c r="G82" s="2"/>
    </row>
    <row r="83" spans="1:7" ht="12.75">
      <c r="A83" s="28" t="s">
        <v>149</v>
      </c>
      <c r="B83" s="32" t="s">
        <v>109</v>
      </c>
      <c r="C83" s="50">
        <v>0</v>
      </c>
      <c r="D83" s="54">
        <v>0</v>
      </c>
      <c r="E83" s="54">
        <v>0</v>
      </c>
      <c r="F83" s="54">
        <v>0</v>
      </c>
      <c r="G83" s="2"/>
    </row>
    <row r="84" spans="1:7" ht="12.75">
      <c r="A84" s="28" t="s">
        <v>150</v>
      </c>
      <c r="B84" s="32" t="s">
        <v>110</v>
      </c>
      <c r="C84" s="50">
        <v>0</v>
      </c>
      <c r="D84" s="54">
        <v>0</v>
      </c>
      <c r="E84" s="54">
        <v>0</v>
      </c>
      <c r="F84" s="54">
        <v>0</v>
      </c>
      <c r="G84" s="2"/>
    </row>
    <row r="85" spans="1:7" ht="12.75">
      <c r="A85" s="28" t="s">
        <v>151</v>
      </c>
      <c r="B85" s="32" t="s">
        <v>111</v>
      </c>
      <c r="C85" s="50">
        <v>0</v>
      </c>
      <c r="D85" s="54">
        <v>0</v>
      </c>
      <c r="E85" s="54">
        <v>0</v>
      </c>
      <c r="F85" s="54">
        <v>0</v>
      </c>
      <c r="G85" s="2"/>
    </row>
    <row r="86" spans="1:7" ht="12.75">
      <c r="A86" s="29" t="s">
        <v>152</v>
      </c>
      <c r="B86" s="25" t="s">
        <v>112</v>
      </c>
      <c r="C86" s="52">
        <v>0</v>
      </c>
      <c r="D86" s="54">
        <v>0</v>
      </c>
      <c r="E86" s="54">
        <v>0</v>
      </c>
      <c r="F86" s="54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B16" sqref="B16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228">
        <v>1058</v>
      </c>
      <c r="D6" s="228">
        <v>1055</v>
      </c>
      <c r="E6" s="228">
        <v>3</v>
      </c>
      <c r="F6" s="228">
        <v>976</v>
      </c>
      <c r="G6" s="228">
        <v>82</v>
      </c>
      <c r="H6" s="228">
        <v>1011</v>
      </c>
      <c r="I6" s="228">
        <v>47</v>
      </c>
      <c r="K6" s="229"/>
    </row>
    <row r="7" spans="1:11" ht="12.75">
      <c r="A7" s="48" t="s">
        <v>176</v>
      </c>
      <c r="B7" s="24" t="s">
        <v>31</v>
      </c>
      <c r="C7" s="228">
        <v>63</v>
      </c>
      <c r="D7" s="228">
        <v>62</v>
      </c>
      <c r="E7" s="228">
        <v>1</v>
      </c>
      <c r="F7" s="228">
        <v>22</v>
      </c>
      <c r="G7" s="228">
        <v>41</v>
      </c>
      <c r="H7" s="228">
        <v>32</v>
      </c>
      <c r="I7" s="228">
        <v>31</v>
      </c>
      <c r="K7" s="229"/>
    </row>
    <row r="8" spans="1:11" ht="12.75">
      <c r="A8" s="19" t="s">
        <v>178</v>
      </c>
      <c r="B8" s="32" t="s">
        <v>32</v>
      </c>
      <c r="C8" s="228">
        <v>995</v>
      </c>
      <c r="D8" s="228">
        <v>993</v>
      </c>
      <c r="E8" s="228">
        <v>2</v>
      </c>
      <c r="F8" s="228">
        <v>954</v>
      </c>
      <c r="G8" s="228">
        <v>41</v>
      </c>
      <c r="H8" s="228">
        <v>979</v>
      </c>
      <c r="I8" s="228">
        <v>16</v>
      </c>
      <c r="K8" s="229"/>
    </row>
    <row r="9" spans="1:11" ht="12.75">
      <c r="A9" s="49" t="s">
        <v>185</v>
      </c>
      <c r="B9" s="33" t="s">
        <v>33</v>
      </c>
      <c r="C9" s="228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228">
        <v>0</v>
      </c>
      <c r="K9" s="229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IV16384"/>
    </sheetView>
  </sheetViews>
  <sheetFormatPr defaultColWidth="9.00390625" defaultRowHeight="12.75"/>
  <cols>
    <col min="1" max="1" width="1.12109375" style="270" customWidth="1"/>
    <col min="2" max="2" width="5.75390625" style="297" customWidth="1"/>
    <col min="3" max="5" width="5.625" style="270" customWidth="1"/>
    <col min="6" max="6" width="44.875" style="270" customWidth="1"/>
    <col min="7" max="7" width="3.75390625" style="298" customWidth="1"/>
    <col min="8" max="8" width="27.375" style="299" customWidth="1"/>
    <col min="9" max="9" width="1.12109375" style="298" customWidth="1"/>
    <col min="10" max="16384" width="9.125" style="270" customWidth="1"/>
  </cols>
  <sheetData>
    <row r="1" spans="1:9" s="246" customFormat="1" ht="18" customHeight="1">
      <c r="A1" s="240"/>
      <c r="B1" s="241"/>
      <c r="C1" s="241"/>
      <c r="D1" s="241"/>
      <c r="E1" s="242"/>
      <c r="F1" s="243"/>
      <c r="G1" s="244"/>
      <c r="H1" s="244"/>
      <c r="I1" s="245"/>
    </row>
    <row r="2" spans="1:9" s="246" customFormat="1" ht="19.5" customHeight="1">
      <c r="A2" s="247"/>
      <c r="B2" s="248"/>
      <c r="C2" s="248"/>
      <c r="D2" s="248"/>
      <c r="E2" s="249"/>
      <c r="F2" s="250" t="s">
        <v>320</v>
      </c>
      <c r="G2" s="247"/>
      <c r="H2" s="244"/>
      <c r="I2" s="251"/>
    </row>
    <row r="3" spans="1:9" s="246" customFormat="1" ht="15.75" customHeight="1">
      <c r="A3" s="247"/>
      <c r="B3" s="252"/>
      <c r="C3" s="252"/>
      <c r="D3" s="252"/>
      <c r="E3" s="249"/>
      <c r="F3" s="253"/>
      <c r="G3" s="247"/>
      <c r="H3" s="244"/>
      <c r="I3" s="251"/>
    </row>
    <row r="4" spans="1:9" s="246" customFormat="1" ht="7.5" customHeight="1">
      <c r="A4" s="240"/>
      <c r="B4" s="242"/>
      <c r="C4" s="242"/>
      <c r="D4" s="242"/>
      <c r="E4" s="249"/>
      <c r="F4" s="249"/>
      <c r="G4" s="249"/>
      <c r="H4" s="254"/>
      <c r="I4" s="251"/>
    </row>
    <row r="5" spans="1:9" s="246" customFormat="1" ht="12.75" customHeight="1">
      <c r="A5" s="240"/>
      <c r="B5" s="242"/>
      <c r="C5" s="242"/>
      <c r="D5" s="242"/>
      <c r="E5" s="249"/>
      <c r="F5" s="249"/>
      <c r="G5" s="249"/>
      <c r="H5" s="255"/>
      <c r="I5" s="251"/>
    </row>
    <row r="6" spans="1:9" s="258" customFormat="1" ht="16.5" customHeight="1">
      <c r="A6" s="247"/>
      <c r="B6" s="249"/>
      <c r="C6" s="249"/>
      <c r="D6" s="242"/>
      <c r="E6" s="242"/>
      <c r="F6" s="247" t="s">
        <v>209</v>
      </c>
      <c r="G6" s="252"/>
      <c r="H6" s="256"/>
      <c r="I6" s="257"/>
    </row>
    <row r="7" spans="1:9" s="258" customFormat="1" ht="9" customHeight="1">
      <c r="A7" s="240"/>
      <c r="B7" s="242"/>
      <c r="C7" s="242"/>
      <c r="D7" s="242"/>
      <c r="E7" s="242"/>
      <c r="F7" s="249"/>
      <c r="G7" s="252"/>
      <c r="H7" s="256"/>
      <c r="I7" s="257"/>
    </row>
    <row r="8" spans="1:9" s="246" customFormat="1" ht="26.25" customHeight="1">
      <c r="A8" s="244"/>
      <c r="B8" s="242"/>
      <c r="C8" s="242"/>
      <c r="D8" s="242"/>
      <c r="E8" s="243"/>
      <c r="F8" s="243"/>
      <c r="G8" s="252"/>
      <c r="H8" s="252"/>
      <c r="I8" s="251"/>
    </row>
    <row r="9" spans="1:9" s="246" customFormat="1" ht="9.75" customHeight="1">
      <c r="A9" s="244"/>
      <c r="B9" s="241"/>
      <c r="C9" s="241"/>
      <c r="D9" s="241"/>
      <c r="E9" s="243"/>
      <c r="F9" s="243"/>
      <c r="G9" s="259"/>
      <c r="H9" s="259"/>
      <c r="I9" s="251"/>
    </row>
    <row r="10" spans="1:9" s="246" customFormat="1" ht="7.5" customHeight="1">
      <c r="A10" s="244"/>
      <c r="B10" s="243"/>
      <c r="C10" s="243"/>
      <c r="D10" s="243"/>
      <c r="E10" s="243"/>
      <c r="F10" s="243"/>
      <c r="G10" s="244"/>
      <c r="H10" s="244"/>
      <c r="I10" s="244"/>
    </row>
    <row r="11" spans="1:9" s="246" customFormat="1" ht="13.5" customHeight="1">
      <c r="A11" s="247"/>
      <c r="B11" s="249"/>
      <c r="C11" s="249"/>
      <c r="D11" s="249"/>
      <c r="E11" s="249"/>
      <c r="F11" s="249"/>
      <c r="G11" s="247"/>
      <c r="H11" s="247"/>
      <c r="I11" s="247"/>
    </row>
    <row r="12" spans="2:9" s="260" customFormat="1" ht="4.5" customHeight="1">
      <c r="B12" s="98"/>
      <c r="C12" s="261"/>
      <c r="D12" s="261"/>
      <c r="E12" s="261"/>
      <c r="F12" s="262"/>
      <c r="G12" s="262"/>
      <c r="H12" s="263"/>
      <c r="I12" s="263"/>
    </row>
    <row r="13" spans="2:9" s="264" customFormat="1" ht="12.75">
      <c r="B13" s="265" t="s">
        <v>210</v>
      </c>
      <c r="C13" s="266" t="s">
        <v>321</v>
      </c>
      <c r="D13" s="267"/>
      <c r="E13" s="267"/>
      <c r="F13" s="267"/>
      <c r="G13" s="265" t="s">
        <v>212</v>
      </c>
      <c r="H13" s="268" t="s">
        <v>273</v>
      </c>
      <c r="I13" s="269"/>
    </row>
    <row r="14" spans="2:9" ht="13.5" thickBot="1">
      <c r="B14" s="271" t="s">
        <v>217</v>
      </c>
      <c r="C14" s="272" t="s">
        <v>218</v>
      </c>
      <c r="D14" s="273"/>
      <c r="E14" s="273"/>
      <c r="F14" s="273"/>
      <c r="G14" s="271" t="s">
        <v>219</v>
      </c>
      <c r="H14" s="271">
        <v>1</v>
      </c>
      <c r="I14" s="274"/>
    </row>
    <row r="15" spans="2:11" ht="16.5" customHeight="1">
      <c r="B15" s="275" t="s">
        <v>220</v>
      </c>
      <c r="C15" s="276" t="s">
        <v>322</v>
      </c>
      <c r="D15" s="277"/>
      <c r="E15" s="277"/>
      <c r="F15" s="277"/>
      <c r="G15" s="278">
        <v>1</v>
      </c>
      <c r="H15" s="135">
        <v>2397</v>
      </c>
      <c r="I15" s="196"/>
      <c r="K15" s="279"/>
    </row>
    <row r="16" spans="2:9" ht="16.5" customHeight="1">
      <c r="B16" s="280" t="s">
        <v>277</v>
      </c>
      <c r="C16" s="281"/>
      <c r="D16" s="282" t="s">
        <v>249</v>
      </c>
      <c r="E16" s="282" t="s">
        <v>323</v>
      </c>
      <c r="F16" s="282"/>
      <c r="G16" s="283">
        <f>G15+1</f>
        <v>2</v>
      </c>
      <c r="H16" s="135">
        <v>0</v>
      </c>
      <c r="I16" s="196"/>
    </row>
    <row r="17" spans="2:9" ht="16.5" customHeight="1">
      <c r="B17" s="284" t="s">
        <v>222</v>
      </c>
      <c r="C17" s="285" t="s">
        <v>324</v>
      </c>
      <c r="D17" s="286"/>
      <c r="E17" s="286"/>
      <c r="F17" s="286"/>
      <c r="G17" s="283">
        <f aca="true" t="shared" si="0" ref="G17:G47">G16+1</f>
        <v>3</v>
      </c>
      <c r="H17" s="135"/>
      <c r="I17" s="197"/>
    </row>
    <row r="18" spans="2:9" ht="16.5" customHeight="1">
      <c r="B18" s="280" t="s">
        <v>224</v>
      </c>
      <c r="C18" s="285"/>
      <c r="D18" s="286" t="s">
        <v>249</v>
      </c>
      <c r="E18" s="286" t="s">
        <v>325</v>
      </c>
      <c r="F18" s="286"/>
      <c r="G18" s="283">
        <f t="shared" si="0"/>
        <v>4</v>
      </c>
      <c r="H18" s="135"/>
      <c r="I18" s="196"/>
    </row>
    <row r="19" spans="2:11" ht="16.5" customHeight="1">
      <c r="B19" s="284" t="s">
        <v>229</v>
      </c>
      <c r="C19" s="281" t="s">
        <v>326</v>
      </c>
      <c r="D19" s="282"/>
      <c r="E19" s="282"/>
      <c r="F19" s="282"/>
      <c r="G19" s="283">
        <f t="shared" si="0"/>
        <v>5</v>
      </c>
      <c r="H19" s="127"/>
      <c r="I19" s="197"/>
      <c r="K19" s="279"/>
    </row>
    <row r="20" spans="2:9" ht="16.5" customHeight="1">
      <c r="B20" s="280" t="s">
        <v>231</v>
      </c>
      <c r="C20" s="281"/>
      <c r="D20" s="282" t="s">
        <v>225</v>
      </c>
      <c r="E20" s="282" t="s">
        <v>327</v>
      </c>
      <c r="F20" s="282"/>
      <c r="G20" s="283">
        <f t="shared" si="0"/>
        <v>6</v>
      </c>
      <c r="H20" s="135"/>
      <c r="I20" s="196"/>
    </row>
    <row r="21" spans="2:9" ht="16.5" customHeight="1">
      <c r="B21" s="280" t="s">
        <v>233</v>
      </c>
      <c r="C21" s="281"/>
      <c r="D21" s="282"/>
      <c r="E21" s="282" t="s">
        <v>328</v>
      </c>
      <c r="F21" s="282"/>
      <c r="G21" s="283">
        <f t="shared" si="0"/>
        <v>7</v>
      </c>
      <c r="H21" s="135"/>
      <c r="I21" s="196"/>
    </row>
    <row r="22" spans="2:9" ht="16.5" customHeight="1">
      <c r="B22" s="280" t="s">
        <v>329</v>
      </c>
      <c r="C22" s="281"/>
      <c r="D22" s="282"/>
      <c r="E22" s="282" t="s">
        <v>330</v>
      </c>
      <c r="F22" s="282"/>
      <c r="G22" s="283">
        <f t="shared" si="0"/>
        <v>8</v>
      </c>
      <c r="H22" s="135"/>
      <c r="I22" s="196"/>
    </row>
    <row r="23" spans="2:9" ht="16.5" customHeight="1">
      <c r="B23" s="284" t="s">
        <v>235</v>
      </c>
      <c r="C23" s="281" t="s">
        <v>331</v>
      </c>
      <c r="D23" s="282"/>
      <c r="E23" s="282"/>
      <c r="F23" s="282"/>
      <c r="G23" s="283">
        <f t="shared" si="0"/>
        <v>9</v>
      </c>
      <c r="H23" s="135">
        <v>287707</v>
      </c>
      <c r="I23" s="197"/>
    </row>
    <row r="24" spans="2:10" ht="16.5" customHeight="1">
      <c r="B24" s="284" t="s">
        <v>239</v>
      </c>
      <c r="C24" s="285" t="s">
        <v>332</v>
      </c>
      <c r="D24" s="286"/>
      <c r="E24" s="286"/>
      <c r="F24" s="286"/>
      <c r="G24" s="283">
        <f t="shared" si="0"/>
        <v>10</v>
      </c>
      <c r="H24" s="135">
        <v>92126</v>
      </c>
      <c r="I24" s="196"/>
      <c r="J24" s="198"/>
    </row>
    <row r="25" spans="2:11" ht="16.5" customHeight="1">
      <c r="B25" s="284" t="s">
        <v>244</v>
      </c>
      <c r="C25" s="287" t="s">
        <v>333</v>
      </c>
      <c r="D25" s="288"/>
      <c r="E25" s="288"/>
      <c r="F25" s="288"/>
      <c r="G25" s="283">
        <f t="shared" si="0"/>
        <v>11</v>
      </c>
      <c r="H25" s="127">
        <v>559</v>
      </c>
      <c r="I25" s="197"/>
      <c r="K25" s="230"/>
    </row>
    <row r="26" spans="2:11" ht="16.5" customHeight="1">
      <c r="B26" s="284" t="s">
        <v>246</v>
      </c>
      <c r="C26" s="281" t="s">
        <v>334</v>
      </c>
      <c r="D26" s="282"/>
      <c r="E26" s="282"/>
      <c r="F26" s="282"/>
      <c r="G26" s="283">
        <f t="shared" si="0"/>
        <v>12</v>
      </c>
      <c r="H26" s="135">
        <v>1381</v>
      </c>
      <c r="I26" s="197"/>
      <c r="K26" s="279"/>
    </row>
    <row r="27" spans="2:9" ht="16.5" customHeight="1">
      <c r="B27" s="284" t="s">
        <v>251</v>
      </c>
      <c r="C27" s="285" t="s">
        <v>335</v>
      </c>
      <c r="D27" s="286"/>
      <c r="E27" s="286"/>
      <c r="F27" s="286"/>
      <c r="G27" s="283">
        <f t="shared" si="0"/>
        <v>13</v>
      </c>
      <c r="H27" s="135">
        <v>7250</v>
      </c>
      <c r="I27" s="197"/>
    </row>
    <row r="28" spans="2:9" ht="16.5" customHeight="1">
      <c r="B28" s="284" t="s">
        <v>254</v>
      </c>
      <c r="C28" s="285" t="s">
        <v>336</v>
      </c>
      <c r="D28" s="286"/>
      <c r="E28" s="286"/>
      <c r="F28" s="286"/>
      <c r="G28" s="283">
        <f t="shared" si="0"/>
        <v>14</v>
      </c>
      <c r="H28" s="127">
        <f>H29+H32</f>
        <v>68242</v>
      </c>
      <c r="I28" s="197"/>
    </row>
    <row r="29" spans="2:9" ht="16.5" customHeight="1">
      <c r="B29" s="280" t="s">
        <v>256</v>
      </c>
      <c r="C29" s="285"/>
      <c r="D29" s="286" t="s">
        <v>225</v>
      </c>
      <c r="E29" s="286" t="s">
        <v>337</v>
      </c>
      <c r="F29" s="286"/>
      <c r="G29" s="283">
        <f>G28+1</f>
        <v>15</v>
      </c>
      <c r="H29" s="135">
        <f>SUM(H30:H31)</f>
        <v>47269</v>
      </c>
      <c r="I29" s="196"/>
    </row>
    <row r="30" spans="2:9" ht="16.5" customHeight="1">
      <c r="B30" s="280" t="s">
        <v>338</v>
      </c>
      <c r="C30" s="285"/>
      <c r="D30" s="286"/>
      <c r="E30" s="286" t="s">
        <v>339</v>
      </c>
      <c r="F30" s="286" t="s">
        <v>340</v>
      </c>
      <c r="G30" s="283">
        <f t="shared" si="0"/>
        <v>16</v>
      </c>
      <c r="H30" s="135">
        <v>35565</v>
      </c>
      <c r="I30" s="196"/>
    </row>
    <row r="31" spans="2:9" ht="16.5" customHeight="1">
      <c r="B31" s="280" t="s">
        <v>341</v>
      </c>
      <c r="C31" s="285"/>
      <c r="D31" s="286"/>
      <c r="E31" s="286"/>
      <c r="F31" s="286" t="s">
        <v>342</v>
      </c>
      <c r="G31" s="283">
        <f t="shared" si="0"/>
        <v>17</v>
      </c>
      <c r="H31" s="135">
        <v>11704</v>
      </c>
      <c r="I31" s="196"/>
    </row>
    <row r="32" spans="2:9" ht="16.5" customHeight="1">
      <c r="B32" s="280" t="s">
        <v>258</v>
      </c>
      <c r="C32" s="285"/>
      <c r="D32" s="286"/>
      <c r="E32" s="286" t="s">
        <v>343</v>
      </c>
      <c r="F32" s="286"/>
      <c r="G32" s="283">
        <f t="shared" si="0"/>
        <v>18</v>
      </c>
      <c r="H32" s="135">
        <v>20973</v>
      </c>
      <c r="I32" s="196"/>
    </row>
    <row r="33" spans="2:9" ht="16.5" customHeight="1">
      <c r="B33" s="284" t="s">
        <v>260</v>
      </c>
      <c r="C33" s="281" t="s">
        <v>344</v>
      </c>
      <c r="D33" s="282"/>
      <c r="E33" s="282"/>
      <c r="F33" s="282"/>
      <c r="G33" s="283">
        <f t="shared" si="0"/>
        <v>19</v>
      </c>
      <c r="H33" s="127"/>
      <c r="I33" s="197"/>
    </row>
    <row r="34" spans="2:9" ht="16.5" customHeight="1">
      <c r="B34" s="284" t="s">
        <v>264</v>
      </c>
      <c r="C34" s="285" t="s">
        <v>345</v>
      </c>
      <c r="D34" s="286"/>
      <c r="E34" s="286"/>
      <c r="F34" s="286"/>
      <c r="G34" s="283">
        <f t="shared" si="0"/>
        <v>20</v>
      </c>
      <c r="H34" s="127">
        <v>2663</v>
      </c>
      <c r="I34" s="197"/>
    </row>
    <row r="35" spans="2:9" ht="24.75" customHeight="1">
      <c r="B35" s="284" t="s">
        <v>266</v>
      </c>
      <c r="C35" s="313" t="s">
        <v>346</v>
      </c>
      <c r="D35" s="314"/>
      <c r="E35" s="314"/>
      <c r="F35" s="315"/>
      <c r="G35" s="283">
        <f t="shared" si="0"/>
        <v>21</v>
      </c>
      <c r="H35" s="127"/>
      <c r="I35" s="197"/>
    </row>
    <row r="36" spans="2:9" ht="16.5" customHeight="1">
      <c r="B36" s="284" t="s">
        <v>268</v>
      </c>
      <c r="C36" s="285" t="s">
        <v>347</v>
      </c>
      <c r="D36" s="286"/>
      <c r="E36" s="286"/>
      <c r="F36" s="286"/>
      <c r="G36" s="283">
        <f t="shared" si="0"/>
        <v>22</v>
      </c>
      <c r="H36" s="127">
        <v>0</v>
      </c>
      <c r="I36" s="196"/>
    </row>
    <row r="37" spans="2:9" ht="16.5" customHeight="1">
      <c r="B37" s="284" t="s">
        <v>270</v>
      </c>
      <c r="C37" s="281" t="s">
        <v>348</v>
      </c>
      <c r="D37" s="282"/>
      <c r="E37" s="282"/>
      <c r="F37" s="282"/>
      <c r="G37" s="283">
        <f t="shared" si="0"/>
        <v>23</v>
      </c>
      <c r="H37" s="135"/>
      <c r="I37" s="197"/>
    </row>
    <row r="38" spans="2:9" ht="24.75" customHeight="1">
      <c r="B38" s="284" t="s">
        <v>316</v>
      </c>
      <c r="C38" s="316" t="s">
        <v>349</v>
      </c>
      <c r="D38" s="317"/>
      <c r="E38" s="317"/>
      <c r="F38" s="318"/>
      <c r="G38" s="283">
        <f t="shared" si="0"/>
        <v>24</v>
      </c>
      <c r="H38" s="135"/>
      <c r="I38" s="197"/>
    </row>
    <row r="39" spans="2:9" ht="16.5" customHeight="1">
      <c r="B39" s="284" t="s">
        <v>318</v>
      </c>
      <c r="C39" s="281" t="s">
        <v>350</v>
      </c>
      <c r="D39" s="282"/>
      <c r="E39" s="282"/>
      <c r="F39" s="282"/>
      <c r="G39" s="283">
        <f t="shared" si="0"/>
        <v>25</v>
      </c>
      <c r="H39" s="135"/>
      <c r="I39" s="197"/>
    </row>
    <row r="40" spans="2:9" ht="16.5" customHeight="1">
      <c r="B40" s="284" t="s">
        <v>351</v>
      </c>
      <c r="C40" s="285" t="s">
        <v>352</v>
      </c>
      <c r="D40" s="286"/>
      <c r="E40" s="286"/>
      <c r="F40" s="286"/>
      <c r="G40" s="283">
        <f t="shared" si="0"/>
        <v>26</v>
      </c>
      <c r="H40" s="135"/>
      <c r="I40" s="197"/>
    </row>
    <row r="41" spans="2:9" ht="16.5" customHeight="1">
      <c r="B41" s="284" t="s">
        <v>353</v>
      </c>
      <c r="C41" s="289" t="s">
        <v>354</v>
      </c>
      <c r="D41" s="290"/>
      <c r="E41" s="290"/>
      <c r="F41" s="290"/>
      <c r="G41" s="283">
        <f t="shared" si="0"/>
        <v>27</v>
      </c>
      <c r="H41" s="135"/>
      <c r="I41" s="197"/>
    </row>
    <row r="42" spans="2:9" ht="16.5" customHeight="1">
      <c r="B42" s="284" t="s">
        <v>355</v>
      </c>
      <c r="C42" s="289" t="s">
        <v>356</v>
      </c>
      <c r="D42" s="290"/>
      <c r="E42" s="290"/>
      <c r="F42" s="290"/>
      <c r="G42" s="283">
        <f>G41+1</f>
        <v>28</v>
      </c>
      <c r="H42" s="127">
        <f>H15+H19+H23+H25+H26+H33+H35+H37+H39-H17-H24-H27-H28-H34-H36-H38-H40</f>
        <v>121763</v>
      </c>
      <c r="I42" s="197"/>
    </row>
    <row r="43" spans="2:9" ht="16.5" customHeight="1">
      <c r="B43" s="284" t="s">
        <v>357</v>
      </c>
      <c r="C43" s="281" t="s">
        <v>358</v>
      </c>
      <c r="D43" s="282"/>
      <c r="E43" s="282"/>
      <c r="F43" s="282"/>
      <c r="G43" s="283">
        <f t="shared" si="0"/>
        <v>29</v>
      </c>
      <c r="H43" s="135"/>
      <c r="I43" s="196"/>
    </row>
    <row r="44" spans="2:9" ht="16.5" customHeight="1">
      <c r="B44" s="284" t="s">
        <v>359</v>
      </c>
      <c r="C44" s="285" t="s">
        <v>360</v>
      </c>
      <c r="D44" s="286"/>
      <c r="E44" s="286"/>
      <c r="F44" s="286"/>
      <c r="G44" s="283">
        <f t="shared" si="0"/>
        <v>30</v>
      </c>
      <c r="H44" s="135">
        <v>0</v>
      </c>
      <c r="I44" s="197"/>
    </row>
    <row r="45" spans="2:9" ht="16.5" customHeight="1">
      <c r="B45" s="284" t="s">
        <v>361</v>
      </c>
      <c r="C45" s="289" t="s">
        <v>362</v>
      </c>
      <c r="D45" s="290"/>
      <c r="E45" s="290"/>
      <c r="F45" s="290"/>
      <c r="G45" s="283">
        <f t="shared" si="0"/>
        <v>31</v>
      </c>
      <c r="H45" s="127">
        <f>H43-H44</f>
        <v>0</v>
      </c>
      <c r="I45" s="196"/>
    </row>
    <row r="46" spans="2:9" ht="16.5" customHeight="1">
      <c r="B46" s="284" t="s">
        <v>363</v>
      </c>
      <c r="C46" s="285" t="s">
        <v>364</v>
      </c>
      <c r="D46" s="286"/>
      <c r="E46" s="286"/>
      <c r="F46" s="286"/>
      <c r="G46" s="283">
        <f t="shared" si="0"/>
        <v>32</v>
      </c>
      <c r="H46" s="135">
        <v>33574</v>
      </c>
      <c r="I46" s="197"/>
    </row>
    <row r="47" spans="2:9" ht="16.5" customHeight="1">
      <c r="B47" s="284" t="s">
        <v>365</v>
      </c>
      <c r="C47" s="291" t="s">
        <v>366</v>
      </c>
      <c r="D47" s="292"/>
      <c r="E47" s="292"/>
      <c r="F47" s="292"/>
      <c r="G47" s="283">
        <f t="shared" si="0"/>
        <v>33</v>
      </c>
      <c r="H47" s="127">
        <f>H42+H45-H46</f>
        <v>88189</v>
      </c>
      <c r="I47" s="197"/>
    </row>
    <row r="48" spans="2:9" ht="12.75">
      <c r="B48" s="293"/>
      <c r="C48" s="294"/>
      <c r="D48" s="199"/>
      <c r="E48" s="295"/>
      <c r="F48" s="296"/>
      <c r="G48" s="295"/>
      <c r="H48" s="294"/>
      <c r="I48" s="270"/>
    </row>
    <row r="49" spans="4:9" ht="12.75">
      <c r="D49" s="200"/>
      <c r="E49" s="298"/>
      <c r="F49" s="299"/>
      <c r="H49" s="270"/>
      <c r="I49" s="270"/>
    </row>
    <row r="50" spans="4:9" ht="12.75">
      <c r="D50" s="200"/>
      <c r="E50" s="298"/>
      <c r="F50" s="299"/>
      <c r="H50" s="270"/>
      <c r="I50" s="270"/>
    </row>
    <row r="56" spans="1:8" ht="12.75">
      <c r="A56" s="300"/>
      <c r="B56" s="301"/>
      <c r="C56" s="300"/>
      <c r="D56" s="300"/>
      <c r="E56" s="300"/>
      <c r="F56" s="300"/>
      <c r="G56" s="302"/>
      <c r="H56" s="303"/>
    </row>
    <row r="57" spans="1:8" ht="12.75">
      <c r="A57" s="300"/>
      <c r="B57" s="301"/>
      <c r="C57" s="300"/>
      <c r="D57" s="300"/>
      <c r="E57" s="300"/>
      <c r="F57" s="300"/>
      <c r="G57" s="302"/>
      <c r="H57" s="303"/>
    </row>
    <row r="58" spans="1:8" ht="12.75">
      <c r="A58" s="300"/>
      <c r="B58" s="301"/>
      <c r="C58" s="300"/>
      <c r="D58" s="300"/>
      <c r="E58" s="300"/>
      <c r="F58" s="300"/>
      <c r="G58" s="302"/>
      <c r="H58" s="303"/>
    </row>
    <row r="59" spans="1:8" ht="12.75">
      <c r="A59" s="300"/>
      <c r="B59" s="301"/>
      <c r="C59" s="300"/>
      <c r="D59" s="300"/>
      <c r="E59" s="300"/>
      <c r="F59" s="300"/>
      <c r="G59" s="302"/>
      <c r="H59" s="303"/>
    </row>
    <row r="60" spans="1:8" ht="12.75">
      <c r="A60" s="300"/>
      <c r="B60" s="301"/>
      <c r="C60" s="300"/>
      <c r="D60" s="300"/>
      <c r="E60" s="300"/>
      <c r="F60" s="300"/>
      <c r="G60" s="302"/>
      <c r="H60" s="303"/>
    </row>
    <row r="61" spans="1:8" ht="12.75">
      <c r="A61" s="300"/>
      <c r="B61" s="301"/>
      <c r="C61" s="300"/>
      <c r="D61" s="300"/>
      <c r="E61" s="300"/>
      <c r="F61" s="300"/>
      <c r="G61" s="302"/>
      <c r="H61" s="303"/>
    </row>
    <row r="62" spans="1:8" ht="12.75">
      <c r="A62" s="300"/>
      <c r="B62" s="301"/>
      <c r="C62" s="300"/>
      <c r="D62" s="300"/>
      <c r="E62" s="300"/>
      <c r="F62" s="300"/>
      <c r="G62" s="302"/>
      <c r="H62" s="303"/>
    </row>
    <row r="63" spans="1:8" ht="12.75">
      <c r="A63" s="300"/>
      <c r="B63" s="301"/>
      <c r="C63" s="300"/>
      <c r="D63" s="300"/>
      <c r="E63" s="300"/>
      <c r="F63" s="300"/>
      <c r="G63" s="302"/>
      <c r="H63" s="303"/>
    </row>
    <row r="64" spans="1:8" ht="12.75">
      <c r="A64" s="300"/>
      <c r="B64" s="301"/>
      <c r="C64" s="300"/>
      <c r="D64" s="300"/>
      <c r="E64" s="300"/>
      <c r="F64" s="300"/>
      <c r="G64" s="302"/>
      <c r="H64" s="303"/>
    </row>
    <row r="65" spans="1:8" ht="12.75">
      <c r="A65" s="300"/>
      <c r="B65" s="301"/>
      <c r="C65" s="300"/>
      <c r="D65" s="300"/>
      <c r="E65" s="300"/>
      <c r="F65" s="300"/>
      <c r="G65" s="302"/>
      <c r="H65" s="303"/>
    </row>
    <row r="66" spans="1:8" ht="12.75">
      <c r="A66" s="300"/>
      <c r="B66" s="301"/>
      <c r="C66" s="300"/>
      <c r="D66" s="300"/>
      <c r="E66" s="300"/>
      <c r="F66" s="300"/>
      <c r="G66" s="302"/>
      <c r="H66" s="303"/>
    </row>
    <row r="67" spans="1:8" ht="12.75">
      <c r="A67" s="300"/>
      <c r="B67" s="301"/>
      <c r="C67" s="300"/>
      <c r="D67" s="300"/>
      <c r="E67" s="300"/>
      <c r="F67" s="300"/>
      <c r="G67" s="302"/>
      <c r="H67" s="303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24" sqref="E24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201"/>
      <c r="E2" s="206" t="s">
        <v>187</v>
      </c>
      <c r="F2" s="207"/>
    </row>
    <row r="3" ht="12.75">
      <c r="E3" s="202"/>
    </row>
    <row r="4" spans="1:12" ht="12.75">
      <c r="A4" s="205" t="s">
        <v>188</v>
      </c>
      <c r="B4" s="205"/>
      <c r="E4" s="202"/>
      <c r="H4" s="205" t="s">
        <v>195</v>
      </c>
      <c r="I4" s="205"/>
      <c r="L4" s="202"/>
    </row>
    <row r="5" spans="5:12" ht="12.75">
      <c r="E5" s="202"/>
      <c r="L5" s="202"/>
    </row>
    <row r="6" spans="1:12" ht="12.75">
      <c r="A6" s="203"/>
      <c r="B6" s="203"/>
      <c r="C6" s="203"/>
      <c r="D6" s="203"/>
      <c r="E6" s="204" t="s">
        <v>189</v>
      </c>
      <c r="H6" s="203"/>
      <c r="I6" s="203"/>
      <c r="J6" s="203"/>
      <c r="K6" s="203"/>
      <c r="L6" s="204" t="s">
        <v>189</v>
      </c>
    </row>
    <row r="7" spans="1:12" ht="12.75">
      <c r="A7" s="203" t="s">
        <v>190</v>
      </c>
      <c r="B7" s="203"/>
      <c r="C7" s="203"/>
      <c r="D7" s="203"/>
      <c r="E7" s="208">
        <v>187701774</v>
      </c>
      <c r="H7" s="203" t="s">
        <v>196</v>
      </c>
      <c r="I7" s="203"/>
      <c r="J7" s="203"/>
      <c r="K7" s="203"/>
      <c r="L7" s="211">
        <v>16375398</v>
      </c>
    </row>
    <row r="8" spans="1:12" ht="12.75">
      <c r="A8" s="203" t="s">
        <v>191</v>
      </c>
      <c r="B8" s="203"/>
      <c r="C8" s="203"/>
      <c r="D8" s="203"/>
      <c r="E8" s="208">
        <v>0</v>
      </c>
      <c r="H8" s="203" t="s">
        <v>197</v>
      </c>
      <c r="I8" s="203"/>
      <c r="J8" s="203"/>
      <c r="K8" s="203"/>
      <c r="L8" s="211">
        <v>58805</v>
      </c>
    </row>
    <row r="9" spans="1:5" ht="12.75">
      <c r="A9" s="203" t="s">
        <v>192</v>
      </c>
      <c r="B9" s="203"/>
      <c r="C9" s="203"/>
      <c r="D9" s="203"/>
      <c r="E9" s="208">
        <v>0</v>
      </c>
    </row>
    <row r="10" spans="1:5" ht="12.75">
      <c r="A10" s="203" t="s">
        <v>193</v>
      </c>
      <c r="B10" s="203"/>
      <c r="C10" s="203"/>
      <c r="D10" s="203"/>
      <c r="E10" s="208">
        <v>64312246</v>
      </c>
    </row>
    <row r="11" spans="1:5" ht="12.75">
      <c r="A11" s="203" t="s">
        <v>194</v>
      </c>
      <c r="B11" s="203"/>
      <c r="C11" s="203"/>
      <c r="D11" s="203"/>
      <c r="E11" s="208">
        <v>123389528</v>
      </c>
    </row>
    <row r="12" ht="12.75">
      <c r="E12" s="202"/>
    </row>
    <row r="13" ht="12.75">
      <c r="E13" s="202"/>
    </row>
    <row r="14" spans="1:5" ht="12.75">
      <c r="A14" s="205" t="s">
        <v>198</v>
      </c>
      <c r="B14" s="205"/>
      <c r="C14" s="205"/>
      <c r="E14" s="202"/>
    </row>
    <row r="15" ht="12.75">
      <c r="E15" s="202"/>
    </row>
    <row r="16" spans="1:5" ht="12.75">
      <c r="A16" s="203"/>
      <c r="B16" s="203"/>
      <c r="C16" s="203"/>
      <c r="D16" s="203"/>
      <c r="E16" s="204" t="s">
        <v>189</v>
      </c>
    </row>
    <row r="17" spans="1:5" ht="12.75">
      <c r="A17" s="203" t="s">
        <v>187</v>
      </c>
      <c r="B17" s="203"/>
      <c r="C17" s="203"/>
      <c r="D17" s="203"/>
      <c r="E17" s="209">
        <v>0.6006</v>
      </c>
    </row>
    <row r="18" spans="1:5" ht="12.75">
      <c r="A18" s="203" t="s">
        <v>199</v>
      </c>
      <c r="B18" s="203"/>
      <c r="C18" s="203"/>
      <c r="D18" s="203"/>
      <c r="E18" s="210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143628</v>
      </c>
      <c r="D6" s="51">
        <v>111021</v>
      </c>
    </row>
    <row r="7" spans="1:4" ht="12.75">
      <c r="A7" s="17" t="s">
        <v>134</v>
      </c>
      <c r="B7" s="24" t="s">
        <v>31</v>
      </c>
      <c r="C7" s="50">
        <v>111022</v>
      </c>
      <c r="D7" s="51">
        <v>111021</v>
      </c>
    </row>
    <row r="8" spans="1:4" ht="12.75">
      <c r="A8" s="17" t="s">
        <v>6</v>
      </c>
      <c r="B8" s="24" t="s">
        <v>32</v>
      </c>
      <c r="C8" s="50">
        <v>111022</v>
      </c>
      <c r="D8" s="51">
        <v>111021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111022</v>
      </c>
      <c r="D11" s="51">
        <v>111021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32606</v>
      </c>
      <c r="D20" s="51">
        <v>0</v>
      </c>
    </row>
    <row r="21" spans="1:4" ht="12.75">
      <c r="A21" s="17" t="s">
        <v>6</v>
      </c>
      <c r="B21" s="24" t="s">
        <v>45</v>
      </c>
      <c r="C21" s="50">
        <v>0</v>
      </c>
      <c r="D21" s="51">
        <v>0</v>
      </c>
    </row>
    <row r="22" spans="1:4" ht="12.75">
      <c r="A22" s="17" t="s">
        <v>15</v>
      </c>
      <c r="B22" s="24" t="s">
        <v>46</v>
      </c>
      <c r="C22" s="50">
        <v>0</v>
      </c>
      <c r="D22" s="51">
        <v>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32606</v>
      </c>
      <c r="D27" s="51">
        <v>0</v>
      </c>
    </row>
    <row r="28" spans="1:4" ht="12.75">
      <c r="A28" s="17" t="s">
        <v>15</v>
      </c>
      <c r="B28" s="24" t="s">
        <v>52</v>
      </c>
      <c r="C28" s="50">
        <v>32606</v>
      </c>
      <c r="D28" s="51">
        <v>0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0</v>
      </c>
      <c r="D36" s="51">
        <v>3607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0</v>
      </c>
      <c r="D38" s="51">
        <v>3607</v>
      </c>
    </row>
    <row r="39" spans="1:4" ht="12.75">
      <c r="A39" s="20" t="s">
        <v>8</v>
      </c>
      <c r="B39" s="24" t="s">
        <v>63</v>
      </c>
      <c r="C39" s="50">
        <v>12557</v>
      </c>
      <c r="D39" s="51">
        <v>0</v>
      </c>
    </row>
    <row r="40" spans="1:4" ht="12.75">
      <c r="A40" s="17" t="s">
        <v>6</v>
      </c>
      <c r="B40" s="24" t="s">
        <v>64</v>
      </c>
      <c r="C40" s="50">
        <v>0</v>
      </c>
      <c r="D40" s="51">
        <v>0</v>
      </c>
    </row>
    <row r="41" spans="1:4" ht="12.75">
      <c r="A41" s="17" t="s">
        <v>15</v>
      </c>
      <c r="B41" s="24" t="s">
        <v>65</v>
      </c>
      <c r="C41" s="50">
        <v>0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12557</v>
      </c>
      <c r="D46" s="51">
        <v>0</v>
      </c>
    </row>
    <row r="47" spans="1:4" ht="12.75">
      <c r="A47" s="17" t="s">
        <v>15</v>
      </c>
      <c r="B47" s="24" t="s">
        <v>71</v>
      </c>
      <c r="C47" s="50">
        <v>12557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212"/>
      <c r="C1" s="1"/>
    </row>
    <row r="2" spans="1:3" ht="25.5">
      <c r="A2" s="7" t="s">
        <v>200</v>
      </c>
      <c r="B2" s="212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13">
        <v>0</v>
      </c>
      <c r="D6" s="214">
        <v>0</v>
      </c>
      <c r="E6" s="214">
        <v>0</v>
      </c>
      <c r="F6" s="215">
        <v>0</v>
      </c>
    </row>
    <row r="7" spans="1:6" ht="12.75">
      <c r="A7" s="19" t="s">
        <v>138</v>
      </c>
      <c r="B7" s="32" t="s">
        <v>31</v>
      </c>
      <c r="C7" s="50">
        <v>0</v>
      </c>
      <c r="D7" s="216">
        <v>0</v>
      </c>
      <c r="E7" s="216">
        <v>0</v>
      </c>
      <c r="F7" s="217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216">
        <v>0</v>
      </c>
      <c r="F8" s="217">
        <v>0</v>
      </c>
    </row>
    <row r="9" spans="1:6" ht="12.75">
      <c r="A9" s="19" t="s">
        <v>26</v>
      </c>
      <c r="B9" s="32" t="s">
        <v>33</v>
      </c>
      <c r="C9" s="50">
        <v>0</v>
      </c>
      <c r="D9" s="216">
        <v>0</v>
      </c>
      <c r="E9" s="216">
        <v>0</v>
      </c>
      <c r="F9" s="217">
        <v>0</v>
      </c>
    </row>
    <row r="10" spans="1:6" ht="12.75">
      <c r="A10" s="19" t="s">
        <v>163</v>
      </c>
      <c r="B10" s="32" t="s">
        <v>34</v>
      </c>
      <c r="C10" s="50">
        <v>0</v>
      </c>
      <c r="D10" s="216">
        <v>0</v>
      </c>
      <c r="E10" s="216">
        <v>0</v>
      </c>
      <c r="F10" s="217">
        <v>0</v>
      </c>
    </row>
    <row r="11" spans="1:6" ht="12.75">
      <c r="A11" s="19" t="s">
        <v>132</v>
      </c>
      <c r="B11" s="32" t="s">
        <v>35</v>
      </c>
      <c r="C11" s="50">
        <v>0</v>
      </c>
      <c r="D11" s="216">
        <v>0</v>
      </c>
      <c r="E11" s="216">
        <v>0</v>
      </c>
      <c r="F11" s="217">
        <v>0</v>
      </c>
    </row>
    <row r="12" spans="1:6" ht="12.75">
      <c r="A12" s="19" t="s">
        <v>28</v>
      </c>
      <c r="B12" s="32" t="s">
        <v>36</v>
      </c>
      <c r="C12" s="50">
        <v>0</v>
      </c>
      <c r="D12" s="216">
        <v>0</v>
      </c>
      <c r="E12" s="216">
        <v>0</v>
      </c>
      <c r="F12" s="217">
        <v>0</v>
      </c>
    </row>
    <row r="13" spans="1:6" ht="12.75">
      <c r="A13" s="19" t="s">
        <v>163</v>
      </c>
      <c r="B13" s="32" t="s">
        <v>37</v>
      </c>
      <c r="C13" s="50">
        <v>0</v>
      </c>
      <c r="D13" s="216">
        <v>0</v>
      </c>
      <c r="E13" s="216">
        <v>0</v>
      </c>
      <c r="F13" s="217">
        <v>0</v>
      </c>
    </row>
    <row r="14" spans="1:6" ht="12.75">
      <c r="A14" s="19" t="s">
        <v>132</v>
      </c>
      <c r="B14" s="32" t="s">
        <v>38</v>
      </c>
      <c r="C14" s="50">
        <v>0</v>
      </c>
      <c r="D14" s="216">
        <v>0</v>
      </c>
      <c r="E14" s="216">
        <v>0</v>
      </c>
      <c r="F14" s="217">
        <v>0</v>
      </c>
    </row>
    <row r="15" spans="1:6" ht="12.75">
      <c r="A15" s="19" t="s">
        <v>27</v>
      </c>
      <c r="B15" s="32" t="s">
        <v>39</v>
      </c>
      <c r="C15" s="50">
        <v>0</v>
      </c>
      <c r="D15" s="216">
        <v>0</v>
      </c>
      <c r="E15" s="216">
        <v>0</v>
      </c>
      <c r="F15" s="217">
        <v>0</v>
      </c>
    </row>
    <row r="16" spans="1:6" ht="12.75">
      <c r="A16" s="19" t="s">
        <v>25</v>
      </c>
      <c r="B16" s="32" t="s">
        <v>40</v>
      </c>
      <c r="C16" s="50">
        <v>0</v>
      </c>
      <c r="D16" s="216">
        <v>0</v>
      </c>
      <c r="E16" s="216">
        <v>0</v>
      </c>
      <c r="F16" s="217">
        <v>0</v>
      </c>
    </row>
    <row r="17" spans="1:6" ht="12.75">
      <c r="A17" s="19" t="s">
        <v>29</v>
      </c>
      <c r="B17" s="32" t="s">
        <v>41</v>
      </c>
      <c r="C17" s="50">
        <v>0</v>
      </c>
      <c r="D17" s="216">
        <v>0</v>
      </c>
      <c r="E17" s="216">
        <v>0</v>
      </c>
      <c r="F17" s="217">
        <v>0</v>
      </c>
    </row>
    <row r="18" spans="1:6" ht="12.75">
      <c r="A18" s="19" t="s">
        <v>140</v>
      </c>
      <c r="B18" s="32" t="s">
        <v>42</v>
      </c>
      <c r="C18" s="50">
        <v>0</v>
      </c>
      <c r="D18" s="216">
        <v>0</v>
      </c>
      <c r="E18" s="216">
        <v>0</v>
      </c>
      <c r="F18" s="217">
        <v>0</v>
      </c>
    </row>
    <row r="19" spans="1:6" ht="12.75">
      <c r="A19" s="19" t="s">
        <v>26</v>
      </c>
      <c r="B19" s="32" t="s">
        <v>43</v>
      </c>
      <c r="C19" s="50">
        <v>0</v>
      </c>
      <c r="D19" s="216">
        <v>0</v>
      </c>
      <c r="E19" s="216">
        <v>0</v>
      </c>
      <c r="F19" s="217">
        <v>0</v>
      </c>
    </row>
    <row r="20" spans="1:6" ht="12.75">
      <c r="A20" s="19" t="s">
        <v>163</v>
      </c>
      <c r="B20" s="32" t="s">
        <v>44</v>
      </c>
      <c r="C20" s="50">
        <v>0</v>
      </c>
      <c r="D20" s="216">
        <v>0</v>
      </c>
      <c r="E20" s="216">
        <v>0</v>
      </c>
      <c r="F20" s="217">
        <v>0</v>
      </c>
    </row>
    <row r="21" spans="1:6" ht="12.75">
      <c r="A21" s="19" t="s">
        <v>132</v>
      </c>
      <c r="B21" s="32" t="s">
        <v>45</v>
      </c>
      <c r="C21" s="50">
        <v>0</v>
      </c>
      <c r="D21" s="216">
        <v>0</v>
      </c>
      <c r="E21" s="216">
        <v>0</v>
      </c>
      <c r="F21" s="217">
        <v>0</v>
      </c>
    </row>
    <row r="22" spans="1:6" ht="12.75">
      <c r="A22" s="19" t="s">
        <v>28</v>
      </c>
      <c r="B22" s="32" t="s">
        <v>46</v>
      </c>
      <c r="C22" s="50">
        <v>0</v>
      </c>
      <c r="D22" s="216">
        <v>0</v>
      </c>
      <c r="E22" s="216">
        <v>0</v>
      </c>
      <c r="F22" s="217">
        <v>0</v>
      </c>
    </row>
    <row r="23" spans="1:6" ht="12.75">
      <c r="A23" s="19" t="s">
        <v>163</v>
      </c>
      <c r="B23" s="32" t="s">
        <v>47</v>
      </c>
      <c r="C23" s="50">
        <v>0</v>
      </c>
      <c r="D23" s="216">
        <v>0</v>
      </c>
      <c r="E23" s="216">
        <v>0</v>
      </c>
      <c r="F23" s="217">
        <v>0</v>
      </c>
    </row>
    <row r="24" spans="1:6" ht="12.75">
      <c r="A24" s="19" t="s">
        <v>132</v>
      </c>
      <c r="B24" s="32" t="s">
        <v>48</v>
      </c>
      <c r="C24" s="50">
        <v>0</v>
      </c>
      <c r="D24" s="216">
        <v>0</v>
      </c>
      <c r="E24" s="216">
        <v>0</v>
      </c>
      <c r="F24" s="217">
        <v>0</v>
      </c>
    </row>
    <row r="25" spans="1:6" ht="12.75">
      <c r="A25" s="19" t="s">
        <v>27</v>
      </c>
      <c r="B25" s="32" t="s">
        <v>49</v>
      </c>
      <c r="C25" s="50">
        <v>0</v>
      </c>
      <c r="D25" s="216">
        <v>0</v>
      </c>
      <c r="E25" s="216">
        <v>0</v>
      </c>
      <c r="F25" s="217">
        <v>0</v>
      </c>
    </row>
    <row r="26" spans="1:6" ht="12.75">
      <c r="A26" s="19" t="s">
        <v>25</v>
      </c>
      <c r="B26" s="32" t="s">
        <v>50</v>
      </c>
      <c r="C26" s="50">
        <v>0</v>
      </c>
      <c r="D26" s="216">
        <v>0</v>
      </c>
      <c r="E26" s="216">
        <v>0</v>
      </c>
      <c r="F26" s="217">
        <v>0</v>
      </c>
    </row>
    <row r="27" spans="1:6" ht="12.75">
      <c r="A27" s="19" t="s">
        <v>29</v>
      </c>
      <c r="B27" s="32" t="s">
        <v>51</v>
      </c>
      <c r="C27" s="50">
        <v>0</v>
      </c>
      <c r="D27" s="216">
        <v>0</v>
      </c>
      <c r="E27" s="216">
        <v>0</v>
      </c>
      <c r="F27" s="217">
        <v>0</v>
      </c>
    </row>
    <row r="28" spans="1:6" ht="12.75">
      <c r="A28" s="19" t="s">
        <v>141</v>
      </c>
      <c r="B28" s="32" t="s">
        <v>52</v>
      </c>
      <c r="C28" s="50">
        <v>0</v>
      </c>
      <c r="D28" s="216">
        <v>0</v>
      </c>
      <c r="E28" s="216">
        <v>0</v>
      </c>
      <c r="F28" s="217">
        <v>0</v>
      </c>
    </row>
    <row r="29" spans="1:6" ht="12.75">
      <c r="A29" s="19" t="s">
        <v>142</v>
      </c>
      <c r="B29" s="32" t="s">
        <v>53</v>
      </c>
      <c r="C29" s="50">
        <v>0</v>
      </c>
      <c r="D29" s="216">
        <v>0</v>
      </c>
      <c r="E29" s="216">
        <v>0</v>
      </c>
      <c r="F29" s="217">
        <v>0</v>
      </c>
    </row>
    <row r="30" spans="1:6" ht="12.75">
      <c r="A30" s="19" t="s">
        <v>26</v>
      </c>
      <c r="B30" s="32" t="s">
        <v>54</v>
      </c>
      <c r="C30" s="50">
        <v>0</v>
      </c>
      <c r="D30" s="216">
        <v>0</v>
      </c>
      <c r="E30" s="216">
        <v>0</v>
      </c>
      <c r="F30" s="217">
        <v>0</v>
      </c>
    </row>
    <row r="31" spans="1:6" ht="12.75">
      <c r="A31" s="19" t="s">
        <v>163</v>
      </c>
      <c r="B31" s="32" t="s">
        <v>55</v>
      </c>
      <c r="C31" s="50">
        <v>0</v>
      </c>
      <c r="D31" s="216">
        <v>0</v>
      </c>
      <c r="E31" s="216">
        <v>0</v>
      </c>
      <c r="F31" s="217">
        <v>0</v>
      </c>
    </row>
    <row r="32" spans="1:6" ht="12.75">
      <c r="A32" s="19" t="s">
        <v>132</v>
      </c>
      <c r="B32" s="32" t="s">
        <v>56</v>
      </c>
      <c r="C32" s="50">
        <v>0</v>
      </c>
      <c r="D32" s="216">
        <v>0</v>
      </c>
      <c r="E32" s="216">
        <v>0</v>
      </c>
      <c r="F32" s="217">
        <v>0</v>
      </c>
    </row>
    <row r="33" spans="1:6" ht="12.75">
      <c r="A33" s="19" t="s">
        <v>28</v>
      </c>
      <c r="B33" s="32" t="s">
        <v>57</v>
      </c>
      <c r="C33" s="50">
        <v>0</v>
      </c>
      <c r="D33" s="216">
        <v>0</v>
      </c>
      <c r="E33" s="216">
        <v>0</v>
      </c>
      <c r="F33" s="217">
        <v>0</v>
      </c>
    </row>
    <row r="34" spans="1:6" ht="12.75">
      <c r="A34" s="19" t="s">
        <v>163</v>
      </c>
      <c r="B34" s="32" t="s">
        <v>58</v>
      </c>
      <c r="C34" s="50">
        <v>0</v>
      </c>
      <c r="D34" s="216">
        <v>0</v>
      </c>
      <c r="E34" s="216">
        <v>0</v>
      </c>
      <c r="F34" s="217">
        <v>0</v>
      </c>
    </row>
    <row r="35" spans="1:6" ht="12.75">
      <c r="A35" s="19" t="s">
        <v>132</v>
      </c>
      <c r="B35" s="32" t="s">
        <v>59</v>
      </c>
      <c r="C35" s="50">
        <v>0</v>
      </c>
      <c r="D35" s="216">
        <v>0</v>
      </c>
      <c r="E35" s="216">
        <v>0</v>
      </c>
      <c r="F35" s="217">
        <v>0</v>
      </c>
    </row>
    <row r="36" spans="1:6" ht="12.75">
      <c r="A36" s="19" t="s">
        <v>27</v>
      </c>
      <c r="B36" s="32" t="s">
        <v>60</v>
      </c>
      <c r="C36" s="50">
        <v>0</v>
      </c>
      <c r="D36" s="216">
        <v>0</v>
      </c>
      <c r="E36" s="216">
        <v>0</v>
      </c>
      <c r="F36" s="217">
        <v>0</v>
      </c>
    </row>
    <row r="37" spans="1:6" ht="12.75">
      <c r="A37" s="19" t="s">
        <v>25</v>
      </c>
      <c r="B37" s="32" t="s">
        <v>61</v>
      </c>
      <c r="C37" s="50">
        <v>0</v>
      </c>
      <c r="D37" s="216">
        <v>0</v>
      </c>
      <c r="E37" s="216">
        <v>0</v>
      </c>
      <c r="F37" s="217">
        <v>0</v>
      </c>
    </row>
    <row r="38" spans="1:6" ht="12.75">
      <c r="A38" s="19" t="s">
        <v>29</v>
      </c>
      <c r="B38" s="32" t="s">
        <v>62</v>
      </c>
      <c r="C38" s="50">
        <v>0</v>
      </c>
      <c r="D38" s="216">
        <v>0</v>
      </c>
      <c r="E38" s="216">
        <v>0</v>
      </c>
      <c r="F38" s="217">
        <v>0</v>
      </c>
    </row>
    <row r="39" spans="1:6" ht="12.75">
      <c r="A39" s="19" t="s">
        <v>143</v>
      </c>
      <c r="B39" s="32" t="s">
        <v>63</v>
      </c>
      <c r="C39" s="50">
        <v>0</v>
      </c>
      <c r="D39" s="216">
        <v>0</v>
      </c>
      <c r="E39" s="216">
        <v>0</v>
      </c>
      <c r="F39" s="217">
        <v>0</v>
      </c>
    </row>
    <row r="40" spans="1:6" ht="12.75">
      <c r="A40" s="19" t="s">
        <v>26</v>
      </c>
      <c r="B40" s="32" t="s">
        <v>64</v>
      </c>
      <c r="C40" s="50">
        <v>0</v>
      </c>
      <c r="D40" s="216">
        <v>0</v>
      </c>
      <c r="E40" s="216">
        <v>0</v>
      </c>
      <c r="F40" s="217">
        <v>0</v>
      </c>
    </row>
    <row r="41" spans="1:6" ht="12.75">
      <c r="A41" s="19" t="s">
        <v>163</v>
      </c>
      <c r="B41" s="32" t="s">
        <v>65</v>
      </c>
      <c r="C41" s="50">
        <v>0</v>
      </c>
      <c r="D41" s="216">
        <v>0</v>
      </c>
      <c r="E41" s="216">
        <v>0</v>
      </c>
      <c r="F41" s="217">
        <v>0</v>
      </c>
    </row>
    <row r="42" spans="1:6" ht="12.75">
      <c r="A42" s="19" t="s">
        <v>132</v>
      </c>
      <c r="B42" s="32" t="s">
        <v>66</v>
      </c>
      <c r="C42" s="50">
        <v>0</v>
      </c>
      <c r="D42" s="216">
        <v>0</v>
      </c>
      <c r="E42" s="216">
        <v>0</v>
      </c>
      <c r="F42" s="217">
        <v>0</v>
      </c>
    </row>
    <row r="43" spans="1:6" ht="12.75">
      <c r="A43" s="19" t="s">
        <v>28</v>
      </c>
      <c r="B43" s="32" t="s">
        <v>67</v>
      </c>
      <c r="C43" s="50">
        <v>0</v>
      </c>
      <c r="D43" s="216">
        <v>0</v>
      </c>
      <c r="E43" s="216">
        <v>0</v>
      </c>
      <c r="F43" s="217">
        <v>0</v>
      </c>
    </row>
    <row r="44" spans="1:6" ht="12.75">
      <c r="A44" s="19" t="s">
        <v>163</v>
      </c>
      <c r="B44" s="32" t="s">
        <v>68</v>
      </c>
      <c r="C44" s="50">
        <v>0</v>
      </c>
      <c r="D44" s="216">
        <v>0</v>
      </c>
      <c r="E44" s="216">
        <v>0</v>
      </c>
      <c r="F44" s="217">
        <v>0</v>
      </c>
    </row>
    <row r="45" spans="1:6" ht="12.75">
      <c r="A45" s="19" t="s">
        <v>132</v>
      </c>
      <c r="B45" s="32" t="s">
        <v>69</v>
      </c>
      <c r="C45" s="50">
        <v>0</v>
      </c>
      <c r="D45" s="216">
        <v>0</v>
      </c>
      <c r="E45" s="216">
        <v>0</v>
      </c>
      <c r="F45" s="217">
        <v>0</v>
      </c>
    </row>
    <row r="46" spans="1:6" ht="12.75">
      <c r="A46" s="19" t="s">
        <v>27</v>
      </c>
      <c r="B46" s="32" t="s">
        <v>70</v>
      </c>
      <c r="C46" s="50">
        <v>0</v>
      </c>
      <c r="D46" s="216">
        <v>0</v>
      </c>
      <c r="E46" s="216">
        <v>0</v>
      </c>
      <c r="F46" s="217">
        <v>0</v>
      </c>
    </row>
    <row r="47" spans="1:6" ht="12.75">
      <c r="A47" s="19" t="s">
        <v>25</v>
      </c>
      <c r="B47" s="32" t="s">
        <v>71</v>
      </c>
      <c r="C47" s="50">
        <v>0</v>
      </c>
      <c r="D47" s="216">
        <v>0</v>
      </c>
      <c r="E47" s="216">
        <v>0</v>
      </c>
      <c r="F47" s="217">
        <v>0</v>
      </c>
    </row>
    <row r="48" spans="1:6" ht="12.75">
      <c r="A48" s="19" t="s">
        <v>29</v>
      </c>
      <c r="B48" s="32" t="s">
        <v>72</v>
      </c>
      <c r="C48" s="50">
        <v>0</v>
      </c>
      <c r="D48" s="216">
        <v>0</v>
      </c>
      <c r="E48" s="216">
        <v>0</v>
      </c>
      <c r="F48" s="217">
        <v>0</v>
      </c>
    </row>
    <row r="49" spans="1:6" ht="12.75">
      <c r="A49" s="20" t="s">
        <v>205</v>
      </c>
      <c r="B49" s="32" t="s">
        <v>73</v>
      </c>
      <c r="C49" s="50">
        <v>7626</v>
      </c>
      <c r="D49" s="50">
        <v>7626</v>
      </c>
      <c r="E49" s="216">
        <v>0</v>
      </c>
      <c r="F49" s="217">
        <v>0</v>
      </c>
    </row>
    <row r="50" spans="1:6" ht="12.75">
      <c r="A50" s="19" t="s">
        <v>144</v>
      </c>
      <c r="B50" s="32" t="s">
        <v>74</v>
      </c>
      <c r="C50" s="50">
        <v>0</v>
      </c>
      <c r="D50" s="216">
        <v>0</v>
      </c>
      <c r="E50" s="216">
        <v>0</v>
      </c>
      <c r="F50" s="217">
        <v>0</v>
      </c>
    </row>
    <row r="51" spans="1:6" ht="12.75">
      <c r="A51" s="19" t="s">
        <v>26</v>
      </c>
      <c r="B51" s="32" t="s">
        <v>75</v>
      </c>
      <c r="C51" s="50">
        <v>0</v>
      </c>
      <c r="D51" s="216">
        <v>0</v>
      </c>
      <c r="E51" s="216">
        <v>0</v>
      </c>
      <c r="F51" s="217">
        <v>0</v>
      </c>
    </row>
    <row r="52" spans="1:6" ht="12.75">
      <c r="A52" s="19" t="s">
        <v>163</v>
      </c>
      <c r="B52" s="32" t="s">
        <v>76</v>
      </c>
      <c r="C52" s="50">
        <v>0</v>
      </c>
      <c r="D52" s="216">
        <v>0</v>
      </c>
      <c r="E52" s="216">
        <v>0</v>
      </c>
      <c r="F52" s="217">
        <v>0</v>
      </c>
    </row>
    <row r="53" spans="1:6" ht="12.75">
      <c r="A53" s="19" t="s">
        <v>132</v>
      </c>
      <c r="B53" s="32" t="s">
        <v>77</v>
      </c>
      <c r="C53" s="50">
        <v>0</v>
      </c>
      <c r="D53" s="216">
        <v>0</v>
      </c>
      <c r="E53" s="216">
        <v>0</v>
      </c>
      <c r="F53" s="217">
        <v>0</v>
      </c>
    </row>
    <row r="54" spans="1:6" ht="12.75">
      <c r="A54" s="19" t="s">
        <v>28</v>
      </c>
      <c r="B54" s="32" t="s">
        <v>78</v>
      </c>
      <c r="C54" s="50">
        <v>0</v>
      </c>
      <c r="D54" s="216">
        <v>0</v>
      </c>
      <c r="E54" s="216">
        <v>0</v>
      </c>
      <c r="F54" s="217">
        <v>0</v>
      </c>
    </row>
    <row r="55" spans="1:6" ht="12.75">
      <c r="A55" s="19" t="s">
        <v>163</v>
      </c>
      <c r="B55" s="32" t="s">
        <v>79</v>
      </c>
      <c r="C55" s="50">
        <v>0</v>
      </c>
      <c r="D55" s="216">
        <v>0</v>
      </c>
      <c r="E55" s="216">
        <v>0</v>
      </c>
      <c r="F55" s="217">
        <v>0</v>
      </c>
    </row>
    <row r="56" spans="1:6" ht="12.75">
      <c r="A56" s="19" t="s">
        <v>132</v>
      </c>
      <c r="B56" s="32" t="s">
        <v>80</v>
      </c>
      <c r="C56" s="50">
        <v>0</v>
      </c>
      <c r="D56" s="216">
        <v>0</v>
      </c>
      <c r="E56" s="216">
        <v>0</v>
      </c>
      <c r="F56" s="217">
        <v>0</v>
      </c>
    </row>
    <row r="57" spans="1:6" ht="12.75">
      <c r="A57" s="19" t="s">
        <v>27</v>
      </c>
      <c r="B57" s="32" t="s">
        <v>81</v>
      </c>
      <c r="C57" s="50">
        <v>0</v>
      </c>
      <c r="D57" s="216">
        <v>0</v>
      </c>
      <c r="E57" s="216">
        <v>0</v>
      </c>
      <c r="F57" s="217">
        <v>0</v>
      </c>
    </row>
    <row r="58" spans="1:6" ht="12.75">
      <c r="A58" s="19" t="s">
        <v>25</v>
      </c>
      <c r="B58" s="32" t="s">
        <v>82</v>
      </c>
      <c r="C58" s="50">
        <v>0</v>
      </c>
      <c r="D58" s="216">
        <v>0</v>
      </c>
      <c r="E58" s="216">
        <v>0</v>
      </c>
      <c r="F58" s="217">
        <v>0</v>
      </c>
    </row>
    <row r="59" spans="1:6" ht="12.75">
      <c r="A59" s="19" t="s">
        <v>29</v>
      </c>
      <c r="B59" s="32" t="s">
        <v>83</v>
      </c>
      <c r="C59" s="50">
        <v>0</v>
      </c>
      <c r="D59" s="216">
        <v>0</v>
      </c>
      <c r="E59" s="216">
        <v>0</v>
      </c>
      <c r="F59" s="217">
        <v>0</v>
      </c>
    </row>
    <row r="60" spans="1:6" ht="12.75">
      <c r="A60" s="19" t="s">
        <v>145</v>
      </c>
      <c r="B60" s="32" t="s">
        <v>84</v>
      </c>
      <c r="C60" s="50">
        <v>7626</v>
      </c>
      <c r="D60" s="50">
        <v>7626</v>
      </c>
      <c r="E60" s="216">
        <v>0</v>
      </c>
      <c r="F60" s="217">
        <v>0</v>
      </c>
    </row>
    <row r="61" spans="1:6" ht="12.75">
      <c r="A61" s="19" t="s">
        <v>26</v>
      </c>
      <c r="B61" s="32" t="s">
        <v>87</v>
      </c>
      <c r="C61" s="50">
        <v>0</v>
      </c>
      <c r="D61" s="216">
        <v>0</v>
      </c>
      <c r="E61" s="216">
        <v>0</v>
      </c>
      <c r="F61" s="217">
        <v>0</v>
      </c>
    </row>
    <row r="62" spans="1:6" ht="12.75">
      <c r="A62" s="19" t="s">
        <v>163</v>
      </c>
      <c r="B62" s="32" t="s">
        <v>88</v>
      </c>
      <c r="C62" s="50">
        <v>0</v>
      </c>
      <c r="D62" s="216">
        <v>0</v>
      </c>
      <c r="E62" s="216">
        <v>0</v>
      </c>
      <c r="F62" s="217">
        <v>0</v>
      </c>
    </row>
    <row r="63" spans="1:6" ht="12.75">
      <c r="A63" s="19" t="s">
        <v>132</v>
      </c>
      <c r="B63" s="32" t="s">
        <v>89</v>
      </c>
      <c r="C63" s="50">
        <v>0</v>
      </c>
      <c r="D63" s="216">
        <v>0</v>
      </c>
      <c r="E63" s="216">
        <v>0</v>
      </c>
      <c r="F63" s="217">
        <v>0</v>
      </c>
    </row>
    <row r="64" spans="1:6" ht="12.75">
      <c r="A64" s="19" t="s">
        <v>28</v>
      </c>
      <c r="B64" s="32" t="s">
        <v>90</v>
      </c>
      <c r="C64" s="50">
        <v>0</v>
      </c>
      <c r="D64" s="216">
        <v>0</v>
      </c>
      <c r="E64" s="216">
        <v>0</v>
      </c>
      <c r="F64" s="217">
        <v>0</v>
      </c>
    </row>
    <row r="65" spans="1:6" ht="12.75">
      <c r="A65" s="19" t="s">
        <v>163</v>
      </c>
      <c r="B65" s="32" t="s">
        <v>91</v>
      </c>
      <c r="C65" s="50">
        <v>0</v>
      </c>
      <c r="D65" s="216">
        <v>0</v>
      </c>
      <c r="E65" s="216">
        <v>0</v>
      </c>
      <c r="F65" s="217">
        <v>0</v>
      </c>
    </row>
    <row r="66" spans="1:6" ht="12.75">
      <c r="A66" s="19" t="s">
        <v>132</v>
      </c>
      <c r="B66" s="32" t="s">
        <v>92</v>
      </c>
      <c r="C66" s="50">
        <v>0</v>
      </c>
      <c r="D66" s="216">
        <v>0</v>
      </c>
      <c r="E66" s="216">
        <v>0</v>
      </c>
      <c r="F66" s="217">
        <v>0</v>
      </c>
    </row>
    <row r="67" spans="1:6" ht="12.75">
      <c r="A67" s="19" t="s">
        <v>27</v>
      </c>
      <c r="B67" s="32" t="s">
        <v>93</v>
      </c>
      <c r="C67" s="50">
        <v>7626</v>
      </c>
      <c r="D67" s="50">
        <v>7626</v>
      </c>
      <c r="E67" s="216">
        <v>0</v>
      </c>
      <c r="F67" s="217">
        <v>0</v>
      </c>
    </row>
    <row r="68" spans="1:6" ht="12.75">
      <c r="A68" s="19" t="s">
        <v>25</v>
      </c>
      <c r="B68" s="32" t="s">
        <v>94</v>
      </c>
      <c r="C68" s="50">
        <v>0</v>
      </c>
      <c r="D68" s="216">
        <v>0</v>
      </c>
      <c r="E68" s="216">
        <v>0</v>
      </c>
      <c r="F68" s="217">
        <v>0</v>
      </c>
    </row>
    <row r="69" spans="1:6" ht="12.75">
      <c r="A69" s="19" t="s">
        <v>29</v>
      </c>
      <c r="B69" s="32" t="s">
        <v>95</v>
      </c>
      <c r="C69" s="50">
        <v>0</v>
      </c>
      <c r="D69" s="216">
        <v>0</v>
      </c>
      <c r="E69" s="216">
        <v>0</v>
      </c>
      <c r="F69" s="217">
        <v>0</v>
      </c>
    </row>
    <row r="70" spans="1:6" ht="12.75">
      <c r="A70" s="19" t="s">
        <v>146</v>
      </c>
      <c r="B70" s="32" t="s">
        <v>96</v>
      </c>
      <c r="C70" s="50">
        <v>0</v>
      </c>
      <c r="D70" s="216">
        <v>0</v>
      </c>
      <c r="E70" s="216">
        <v>0</v>
      </c>
      <c r="F70" s="217">
        <v>0</v>
      </c>
    </row>
    <row r="71" spans="1:6" ht="12.75">
      <c r="A71" s="19" t="s">
        <v>26</v>
      </c>
      <c r="B71" s="32" t="s">
        <v>97</v>
      </c>
      <c r="C71" s="50">
        <v>0</v>
      </c>
      <c r="D71" s="216">
        <v>0</v>
      </c>
      <c r="E71" s="216">
        <v>0</v>
      </c>
      <c r="F71" s="217">
        <v>0</v>
      </c>
    </row>
    <row r="72" spans="1:6" ht="12.75">
      <c r="A72" s="19" t="s">
        <v>163</v>
      </c>
      <c r="B72" s="32" t="s">
        <v>98</v>
      </c>
      <c r="C72" s="50">
        <v>0</v>
      </c>
      <c r="D72" s="216">
        <v>0</v>
      </c>
      <c r="E72" s="216">
        <v>0</v>
      </c>
      <c r="F72" s="217">
        <v>0</v>
      </c>
    </row>
    <row r="73" spans="1:6" ht="12.75">
      <c r="A73" s="19" t="s">
        <v>132</v>
      </c>
      <c r="B73" s="32" t="s">
        <v>99</v>
      </c>
      <c r="C73" s="50">
        <v>0</v>
      </c>
      <c r="D73" s="216">
        <v>0</v>
      </c>
      <c r="E73" s="216">
        <v>0</v>
      </c>
      <c r="F73" s="217">
        <v>0</v>
      </c>
    </row>
    <row r="74" spans="1:6" ht="12.75">
      <c r="A74" s="19" t="s">
        <v>28</v>
      </c>
      <c r="B74" s="32" t="s">
        <v>100</v>
      </c>
      <c r="C74" s="50">
        <v>0</v>
      </c>
      <c r="D74" s="216">
        <v>0</v>
      </c>
      <c r="E74" s="216">
        <v>0</v>
      </c>
      <c r="F74" s="217">
        <v>0</v>
      </c>
    </row>
    <row r="75" spans="1:6" ht="12.75">
      <c r="A75" s="19" t="s">
        <v>163</v>
      </c>
      <c r="B75" s="32" t="s">
        <v>101</v>
      </c>
      <c r="C75" s="50">
        <v>0</v>
      </c>
      <c r="D75" s="216">
        <v>0</v>
      </c>
      <c r="E75" s="216">
        <v>0</v>
      </c>
      <c r="F75" s="217">
        <v>0</v>
      </c>
    </row>
    <row r="76" spans="1:6" ht="12.75">
      <c r="A76" s="19" t="s">
        <v>132</v>
      </c>
      <c r="B76" s="32" t="s">
        <v>102</v>
      </c>
      <c r="C76" s="50">
        <v>0</v>
      </c>
      <c r="D76" s="216">
        <v>0</v>
      </c>
      <c r="E76" s="216">
        <v>0</v>
      </c>
      <c r="F76" s="217">
        <v>0</v>
      </c>
    </row>
    <row r="77" spans="1:6" ht="12.75">
      <c r="A77" s="19" t="s">
        <v>27</v>
      </c>
      <c r="B77" s="32" t="s">
        <v>103</v>
      </c>
      <c r="C77" s="50">
        <v>0</v>
      </c>
      <c r="D77" s="216">
        <v>0</v>
      </c>
      <c r="E77" s="216">
        <v>0</v>
      </c>
      <c r="F77" s="217">
        <v>0</v>
      </c>
    </row>
    <row r="78" spans="1:6" ht="12.75">
      <c r="A78" s="19" t="s">
        <v>25</v>
      </c>
      <c r="B78" s="32" t="s">
        <v>104</v>
      </c>
      <c r="C78" s="50">
        <v>0</v>
      </c>
      <c r="D78" s="216">
        <v>0</v>
      </c>
      <c r="E78" s="216">
        <v>0</v>
      </c>
      <c r="F78" s="217">
        <v>0</v>
      </c>
    </row>
    <row r="79" spans="1:6" ht="12.75">
      <c r="A79" s="19" t="s">
        <v>29</v>
      </c>
      <c r="B79" s="32" t="s">
        <v>105</v>
      </c>
      <c r="C79" s="50">
        <v>0</v>
      </c>
      <c r="D79" s="216">
        <v>0</v>
      </c>
      <c r="E79" s="216">
        <v>0</v>
      </c>
      <c r="F79" s="217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216">
        <v>0</v>
      </c>
      <c r="E80" s="216">
        <v>0</v>
      </c>
      <c r="F80" s="217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216">
        <v>0</v>
      </c>
      <c r="E81" s="216">
        <v>0</v>
      </c>
      <c r="F81" s="217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216">
        <v>0</v>
      </c>
      <c r="E82" s="216">
        <v>0</v>
      </c>
      <c r="F82" s="217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216">
        <v>0</v>
      </c>
      <c r="E83" s="216">
        <v>0</v>
      </c>
      <c r="F83" s="217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216">
        <v>0</v>
      </c>
      <c r="E84" s="216">
        <v>0</v>
      </c>
      <c r="F84" s="217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216">
        <v>0</v>
      </c>
      <c r="E85" s="216">
        <v>0</v>
      </c>
      <c r="F85" s="217">
        <v>0</v>
      </c>
    </row>
    <row r="86" spans="1:6" ht="12.75" customHeight="1">
      <c r="A86" s="218" t="s">
        <v>152</v>
      </c>
      <c r="B86" s="25" t="s">
        <v>112</v>
      </c>
      <c r="C86" s="52">
        <v>0</v>
      </c>
      <c r="D86" s="219">
        <v>0</v>
      </c>
      <c r="E86" s="219">
        <v>0</v>
      </c>
      <c r="F86" s="22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D22" sqref="D22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337900</v>
      </c>
      <c r="D6" s="56">
        <v>19283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0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337900</v>
      </c>
      <c r="D16" s="56">
        <v>19283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7626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7626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25">
      <selection activeCell="C6" sqref="C6:D5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23159765</v>
      </c>
      <c r="D6" s="51">
        <v>21580598</v>
      </c>
    </row>
    <row r="7" spans="1:4" ht="12.75">
      <c r="A7" s="17" t="s">
        <v>5</v>
      </c>
      <c r="B7" s="24" t="s">
        <v>31</v>
      </c>
      <c r="C7" s="50">
        <v>14811320</v>
      </c>
      <c r="D7" s="51">
        <v>14426838</v>
      </c>
    </row>
    <row r="8" spans="1:4" ht="12.75">
      <c r="A8" s="17" t="s">
        <v>6</v>
      </c>
      <c r="B8" s="24" t="s">
        <v>32</v>
      </c>
      <c r="C8" s="50">
        <v>14135613</v>
      </c>
      <c r="D8" s="51">
        <v>13797596</v>
      </c>
    </row>
    <row r="9" spans="1:4" ht="12.75">
      <c r="A9" s="17" t="s">
        <v>15</v>
      </c>
      <c r="B9" s="24" t="s">
        <v>33</v>
      </c>
      <c r="C9" s="50">
        <v>981023</v>
      </c>
      <c r="D9" s="51">
        <v>827232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13154590</v>
      </c>
      <c r="D11" s="51">
        <v>12970364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675707</v>
      </c>
      <c r="D14" s="51">
        <v>629242</v>
      </c>
    </row>
    <row r="15" spans="1:4" ht="12.75">
      <c r="A15" s="17" t="s">
        <v>15</v>
      </c>
      <c r="B15" s="24" t="s">
        <v>39</v>
      </c>
      <c r="C15" s="50">
        <v>417750</v>
      </c>
      <c r="D15" s="51">
        <v>358238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257957</v>
      </c>
      <c r="D17" s="51">
        <v>271004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8348445</v>
      </c>
      <c r="D20" s="51">
        <v>7153760</v>
      </c>
    </row>
    <row r="21" spans="1:4" ht="12.75">
      <c r="A21" s="17" t="s">
        <v>6</v>
      </c>
      <c r="B21" s="24" t="s">
        <v>45</v>
      </c>
      <c r="C21" s="50">
        <v>4546723</v>
      </c>
      <c r="D21" s="51">
        <v>4447137</v>
      </c>
    </row>
    <row r="22" spans="1:4" ht="12.75">
      <c r="A22" s="17" t="s">
        <v>15</v>
      </c>
      <c r="B22" s="24" t="s">
        <v>46</v>
      </c>
      <c r="C22" s="50">
        <v>4546723</v>
      </c>
      <c r="D22" s="51">
        <v>4447137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3801722</v>
      </c>
      <c r="D27" s="51">
        <v>2706623</v>
      </c>
    </row>
    <row r="28" spans="1:4" ht="12.75">
      <c r="A28" s="17" t="s">
        <v>15</v>
      </c>
      <c r="B28" s="24" t="s">
        <v>52</v>
      </c>
      <c r="C28" s="50">
        <v>3801722</v>
      </c>
      <c r="D28" s="51">
        <v>2706623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698786</v>
      </c>
      <c r="D36" s="51">
        <v>86260</v>
      </c>
    </row>
    <row r="37" spans="1:4" ht="12.75">
      <c r="A37" s="19" t="s">
        <v>6</v>
      </c>
      <c r="B37" s="24" t="s">
        <v>61</v>
      </c>
      <c r="C37" s="50">
        <v>18239</v>
      </c>
      <c r="D37" s="51">
        <v>34100</v>
      </c>
    </row>
    <row r="38" spans="1:4" ht="12.75">
      <c r="A38" s="19" t="s">
        <v>12</v>
      </c>
      <c r="B38" s="24" t="s">
        <v>62</v>
      </c>
      <c r="C38" s="50">
        <v>680547</v>
      </c>
      <c r="D38" s="51">
        <v>52160</v>
      </c>
    </row>
    <row r="39" spans="1:4" ht="12.75">
      <c r="A39" s="20" t="s">
        <v>8</v>
      </c>
      <c r="B39" s="24" t="s">
        <v>63</v>
      </c>
      <c r="C39" s="50">
        <v>9900921</v>
      </c>
      <c r="D39" s="51">
        <v>777559</v>
      </c>
    </row>
    <row r="40" spans="1:4" ht="12.75">
      <c r="A40" s="17" t="s">
        <v>6</v>
      </c>
      <c r="B40" s="24" t="s">
        <v>64</v>
      </c>
      <c r="C40" s="50">
        <v>9899717</v>
      </c>
      <c r="D40" s="51">
        <v>757261</v>
      </c>
    </row>
    <row r="41" spans="1:4" ht="12.75">
      <c r="A41" s="17" t="s">
        <v>15</v>
      </c>
      <c r="B41" s="24" t="s">
        <v>65</v>
      </c>
      <c r="C41" s="50">
        <v>9784217</v>
      </c>
      <c r="D41" s="51">
        <v>641686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115500</v>
      </c>
      <c r="D43" s="51">
        <v>115575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1204</v>
      </c>
      <c r="D46" s="51">
        <v>20298</v>
      </c>
    </row>
    <row r="47" spans="1:4" ht="12.75">
      <c r="A47" s="17" t="s">
        <v>15</v>
      </c>
      <c r="B47" s="24" t="s">
        <v>71</v>
      </c>
      <c r="C47" s="50">
        <v>1204</v>
      </c>
      <c r="D47" s="51">
        <v>20298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6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212"/>
      <c r="C1" s="1"/>
    </row>
    <row r="2" spans="1:3" ht="25.5">
      <c r="A2" s="7" t="s">
        <v>207</v>
      </c>
      <c r="B2" s="212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21">
        <v>0</v>
      </c>
      <c r="D6" s="222">
        <v>0</v>
      </c>
      <c r="E6" s="222">
        <v>0</v>
      </c>
      <c r="F6" s="223">
        <v>0</v>
      </c>
    </row>
    <row r="7" spans="1:6" ht="12.75">
      <c r="A7" s="19" t="s">
        <v>138</v>
      </c>
      <c r="B7" s="32" t="s">
        <v>31</v>
      </c>
      <c r="C7" s="224">
        <v>0</v>
      </c>
      <c r="D7" s="50">
        <v>0</v>
      </c>
      <c r="E7" s="50">
        <v>0</v>
      </c>
      <c r="F7" s="225">
        <v>0</v>
      </c>
    </row>
    <row r="8" spans="1:6" ht="12.75">
      <c r="A8" s="19" t="s">
        <v>139</v>
      </c>
      <c r="B8" s="32" t="s">
        <v>32</v>
      </c>
      <c r="C8" s="224">
        <v>0</v>
      </c>
      <c r="D8" s="50">
        <v>0</v>
      </c>
      <c r="E8" s="50">
        <v>0</v>
      </c>
      <c r="F8" s="225">
        <v>0</v>
      </c>
    </row>
    <row r="9" spans="1:6" ht="12.75">
      <c r="A9" s="19" t="s">
        <v>26</v>
      </c>
      <c r="B9" s="32" t="s">
        <v>33</v>
      </c>
      <c r="C9" s="224">
        <v>0</v>
      </c>
      <c r="D9" s="50">
        <v>0</v>
      </c>
      <c r="E9" s="50">
        <v>0</v>
      </c>
      <c r="F9" s="225">
        <v>0</v>
      </c>
    </row>
    <row r="10" spans="1:6" ht="12.75">
      <c r="A10" s="19" t="s">
        <v>163</v>
      </c>
      <c r="B10" s="32" t="s">
        <v>34</v>
      </c>
      <c r="C10" s="224">
        <v>0</v>
      </c>
      <c r="D10" s="50">
        <v>0</v>
      </c>
      <c r="E10" s="50">
        <v>0</v>
      </c>
      <c r="F10" s="225">
        <v>0</v>
      </c>
    </row>
    <row r="11" spans="1:6" ht="12.75">
      <c r="A11" s="19" t="s">
        <v>132</v>
      </c>
      <c r="B11" s="32" t="s">
        <v>35</v>
      </c>
      <c r="C11" s="224">
        <v>0</v>
      </c>
      <c r="D11" s="50">
        <v>0</v>
      </c>
      <c r="E11" s="50">
        <v>0</v>
      </c>
      <c r="F11" s="225">
        <v>0</v>
      </c>
    </row>
    <row r="12" spans="1:6" ht="12.75">
      <c r="A12" s="19" t="s">
        <v>28</v>
      </c>
      <c r="B12" s="32" t="s">
        <v>36</v>
      </c>
      <c r="C12" s="224">
        <v>0</v>
      </c>
      <c r="D12" s="50">
        <v>0</v>
      </c>
      <c r="E12" s="50">
        <v>0</v>
      </c>
      <c r="F12" s="225">
        <v>0</v>
      </c>
    </row>
    <row r="13" spans="1:6" ht="12.75">
      <c r="A13" s="19" t="s">
        <v>163</v>
      </c>
      <c r="B13" s="32" t="s">
        <v>37</v>
      </c>
      <c r="C13" s="224">
        <v>0</v>
      </c>
      <c r="D13" s="50">
        <v>0</v>
      </c>
      <c r="E13" s="50">
        <v>0</v>
      </c>
      <c r="F13" s="225">
        <v>0</v>
      </c>
    </row>
    <row r="14" spans="1:6" ht="12.75">
      <c r="A14" s="19" t="s">
        <v>132</v>
      </c>
      <c r="B14" s="32" t="s">
        <v>38</v>
      </c>
      <c r="C14" s="224">
        <v>0</v>
      </c>
      <c r="D14" s="50">
        <v>0</v>
      </c>
      <c r="E14" s="50">
        <v>0</v>
      </c>
      <c r="F14" s="225">
        <v>0</v>
      </c>
    </row>
    <row r="15" spans="1:6" ht="12.75">
      <c r="A15" s="19" t="s">
        <v>27</v>
      </c>
      <c r="B15" s="32" t="s">
        <v>39</v>
      </c>
      <c r="C15" s="224">
        <v>0</v>
      </c>
      <c r="D15" s="50">
        <v>0</v>
      </c>
      <c r="E15" s="50">
        <v>0</v>
      </c>
      <c r="F15" s="225">
        <v>0</v>
      </c>
    </row>
    <row r="16" spans="1:6" ht="12.75">
      <c r="A16" s="19" t="s">
        <v>25</v>
      </c>
      <c r="B16" s="32" t="s">
        <v>40</v>
      </c>
      <c r="C16" s="224">
        <v>0</v>
      </c>
      <c r="D16" s="50">
        <v>0</v>
      </c>
      <c r="E16" s="50">
        <v>0</v>
      </c>
      <c r="F16" s="225">
        <v>0</v>
      </c>
    </row>
    <row r="17" spans="1:6" ht="12.75">
      <c r="A17" s="19" t="s">
        <v>29</v>
      </c>
      <c r="B17" s="32" t="s">
        <v>41</v>
      </c>
      <c r="C17" s="224">
        <v>0</v>
      </c>
      <c r="D17" s="50">
        <v>0</v>
      </c>
      <c r="E17" s="50">
        <v>0</v>
      </c>
      <c r="F17" s="225">
        <v>0</v>
      </c>
    </row>
    <row r="18" spans="1:6" ht="12.75">
      <c r="A18" s="19" t="s">
        <v>140</v>
      </c>
      <c r="B18" s="32" t="s">
        <v>42</v>
      </c>
      <c r="C18" s="224">
        <v>0</v>
      </c>
      <c r="D18" s="50">
        <v>0</v>
      </c>
      <c r="E18" s="50">
        <v>0</v>
      </c>
      <c r="F18" s="225">
        <v>0</v>
      </c>
    </row>
    <row r="19" spans="1:6" ht="12.75">
      <c r="A19" s="19" t="s">
        <v>26</v>
      </c>
      <c r="B19" s="32" t="s">
        <v>43</v>
      </c>
      <c r="C19" s="224">
        <v>0</v>
      </c>
      <c r="D19" s="50">
        <v>0</v>
      </c>
      <c r="E19" s="50">
        <v>0</v>
      </c>
      <c r="F19" s="225">
        <v>0</v>
      </c>
    </row>
    <row r="20" spans="1:6" ht="12.75">
      <c r="A20" s="19" t="s">
        <v>163</v>
      </c>
      <c r="B20" s="32" t="s">
        <v>44</v>
      </c>
      <c r="C20" s="224">
        <v>0</v>
      </c>
      <c r="D20" s="50">
        <v>0</v>
      </c>
      <c r="E20" s="50">
        <v>0</v>
      </c>
      <c r="F20" s="225">
        <v>0</v>
      </c>
    </row>
    <row r="21" spans="1:6" ht="12.75">
      <c r="A21" s="19" t="s">
        <v>132</v>
      </c>
      <c r="B21" s="32" t="s">
        <v>45</v>
      </c>
      <c r="C21" s="224">
        <v>0</v>
      </c>
      <c r="D21" s="50">
        <v>0</v>
      </c>
      <c r="E21" s="50">
        <v>0</v>
      </c>
      <c r="F21" s="225">
        <v>0</v>
      </c>
    </row>
    <row r="22" spans="1:6" ht="12.75">
      <c r="A22" s="19" t="s">
        <v>28</v>
      </c>
      <c r="B22" s="32" t="s">
        <v>46</v>
      </c>
      <c r="C22" s="224">
        <v>0</v>
      </c>
      <c r="D22" s="50">
        <v>0</v>
      </c>
      <c r="E22" s="50">
        <v>0</v>
      </c>
      <c r="F22" s="225">
        <v>0</v>
      </c>
    </row>
    <row r="23" spans="1:6" ht="12.75">
      <c r="A23" s="19" t="s">
        <v>163</v>
      </c>
      <c r="B23" s="32" t="s">
        <v>47</v>
      </c>
      <c r="C23" s="224">
        <v>0</v>
      </c>
      <c r="D23" s="50">
        <v>0</v>
      </c>
      <c r="E23" s="50">
        <v>0</v>
      </c>
      <c r="F23" s="225">
        <v>0</v>
      </c>
    </row>
    <row r="24" spans="1:6" ht="12.75">
      <c r="A24" s="19" t="s">
        <v>132</v>
      </c>
      <c r="B24" s="32" t="s">
        <v>48</v>
      </c>
      <c r="C24" s="224">
        <v>0</v>
      </c>
      <c r="D24" s="50">
        <v>0</v>
      </c>
      <c r="E24" s="50">
        <v>0</v>
      </c>
      <c r="F24" s="225">
        <v>0</v>
      </c>
    </row>
    <row r="25" spans="1:6" ht="12.75">
      <c r="A25" s="19" t="s">
        <v>27</v>
      </c>
      <c r="B25" s="32" t="s">
        <v>49</v>
      </c>
      <c r="C25" s="224">
        <v>0</v>
      </c>
      <c r="D25" s="50">
        <v>0</v>
      </c>
      <c r="E25" s="50">
        <v>0</v>
      </c>
      <c r="F25" s="225">
        <v>0</v>
      </c>
    </row>
    <row r="26" spans="1:6" ht="12.75">
      <c r="A26" s="19" t="s">
        <v>25</v>
      </c>
      <c r="B26" s="32" t="s">
        <v>50</v>
      </c>
      <c r="C26" s="224">
        <v>0</v>
      </c>
      <c r="D26" s="50">
        <v>0</v>
      </c>
      <c r="E26" s="50">
        <v>0</v>
      </c>
      <c r="F26" s="225">
        <v>0</v>
      </c>
    </row>
    <row r="27" spans="1:6" ht="12.75">
      <c r="A27" s="19" t="s">
        <v>29</v>
      </c>
      <c r="B27" s="32" t="s">
        <v>51</v>
      </c>
      <c r="C27" s="224">
        <v>0</v>
      </c>
      <c r="D27" s="50">
        <v>0</v>
      </c>
      <c r="E27" s="50">
        <v>0</v>
      </c>
      <c r="F27" s="225">
        <v>0</v>
      </c>
    </row>
    <row r="28" spans="1:6" ht="12.75">
      <c r="A28" s="19" t="s">
        <v>141</v>
      </c>
      <c r="B28" s="32" t="s">
        <v>52</v>
      </c>
      <c r="C28" s="224">
        <v>0</v>
      </c>
      <c r="D28" s="50">
        <v>0</v>
      </c>
      <c r="E28" s="50">
        <v>0</v>
      </c>
      <c r="F28" s="225">
        <v>0</v>
      </c>
    </row>
    <row r="29" spans="1:6" ht="12.75">
      <c r="A29" s="19" t="s">
        <v>142</v>
      </c>
      <c r="B29" s="32" t="s">
        <v>53</v>
      </c>
      <c r="C29" s="224">
        <v>0</v>
      </c>
      <c r="D29" s="50">
        <v>0</v>
      </c>
      <c r="E29" s="50">
        <v>0</v>
      </c>
      <c r="F29" s="225">
        <v>0</v>
      </c>
    </row>
    <row r="30" spans="1:6" ht="12.75">
      <c r="A30" s="19" t="s">
        <v>26</v>
      </c>
      <c r="B30" s="32" t="s">
        <v>54</v>
      </c>
      <c r="C30" s="224">
        <v>0</v>
      </c>
      <c r="D30" s="50">
        <v>0</v>
      </c>
      <c r="E30" s="50">
        <v>0</v>
      </c>
      <c r="F30" s="225">
        <v>0</v>
      </c>
    </row>
    <row r="31" spans="1:6" ht="12.75">
      <c r="A31" s="19" t="s">
        <v>163</v>
      </c>
      <c r="B31" s="32" t="s">
        <v>55</v>
      </c>
      <c r="C31" s="224">
        <v>0</v>
      </c>
      <c r="D31" s="50">
        <v>0</v>
      </c>
      <c r="E31" s="50">
        <v>0</v>
      </c>
      <c r="F31" s="225">
        <v>0</v>
      </c>
    </row>
    <row r="32" spans="1:6" ht="12.75">
      <c r="A32" s="19" t="s">
        <v>132</v>
      </c>
      <c r="B32" s="32" t="s">
        <v>56</v>
      </c>
      <c r="C32" s="224">
        <v>0</v>
      </c>
      <c r="D32" s="50">
        <v>0</v>
      </c>
      <c r="E32" s="50">
        <v>0</v>
      </c>
      <c r="F32" s="225">
        <v>0</v>
      </c>
    </row>
    <row r="33" spans="1:6" ht="12.75">
      <c r="A33" s="19" t="s">
        <v>28</v>
      </c>
      <c r="B33" s="32" t="s">
        <v>57</v>
      </c>
      <c r="C33" s="224">
        <v>0</v>
      </c>
      <c r="D33" s="50">
        <v>0</v>
      </c>
      <c r="E33" s="50">
        <v>0</v>
      </c>
      <c r="F33" s="225">
        <v>0</v>
      </c>
    </row>
    <row r="34" spans="1:6" ht="12.75">
      <c r="A34" s="19" t="s">
        <v>163</v>
      </c>
      <c r="B34" s="32" t="s">
        <v>58</v>
      </c>
      <c r="C34" s="224">
        <v>0</v>
      </c>
      <c r="D34" s="50">
        <v>0</v>
      </c>
      <c r="E34" s="50">
        <v>0</v>
      </c>
      <c r="F34" s="225">
        <v>0</v>
      </c>
    </row>
    <row r="35" spans="1:6" ht="12.75">
      <c r="A35" s="19" t="s">
        <v>132</v>
      </c>
      <c r="B35" s="32" t="s">
        <v>59</v>
      </c>
      <c r="C35" s="224">
        <v>0</v>
      </c>
      <c r="D35" s="50">
        <v>0</v>
      </c>
      <c r="E35" s="50">
        <v>0</v>
      </c>
      <c r="F35" s="225">
        <v>0</v>
      </c>
    </row>
    <row r="36" spans="1:6" ht="12.75">
      <c r="A36" s="19" t="s">
        <v>27</v>
      </c>
      <c r="B36" s="32" t="s">
        <v>60</v>
      </c>
      <c r="C36" s="224">
        <v>0</v>
      </c>
      <c r="D36" s="50">
        <v>0</v>
      </c>
      <c r="E36" s="50">
        <v>0</v>
      </c>
      <c r="F36" s="225">
        <v>0</v>
      </c>
    </row>
    <row r="37" spans="1:6" ht="12.75">
      <c r="A37" s="19" t="s">
        <v>25</v>
      </c>
      <c r="B37" s="32" t="s">
        <v>61</v>
      </c>
      <c r="C37" s="224">
        <v>0</v>
      </c>
      <c r="D37" s="50">
        <v>0</v>
      </c>
      <c r="E37" s="50">
        <v>0</v>
      </c>
      <c r="F37" s="225">
        <v>0</v>
      </c>
    </row>
    <row r="38" spans="1:6" ht="12.75">
      <c r="A38" s="19" t="s">
        <v>29</v>
      </c>
      <c r="B38" s="32" t="s">
        <v>62</v>
      </c>
      <c r="C38" s="224">
        <v>0</v>
      </c>
      <c r="D38" s="50">
        <v>0</v>
      </c>
      <c r="E38" s="50">
        <v>0</v>
      </c>
      <c r="F38" s="225">
        <v>0</v>
      </c>
    </row>
    <row r="39" spans="1:6" ht="12.75">
      <c r="A39" s="19" t="s">
        <v>143</v>
      </c>
      <c r="B39" s="32" t="s">
        <v>63</v>
      </c>
      <c r="C39" s="224">
        <v>0</v>
      </c>
      <c r="D39" s="50">
        <v>0</v>
      </c>
      <c r="E39" s="50">
        <v>0</v>
      </c>
      <c r="F39" s="225">
        <v>0</v>
      </c>
    </row>
    <row r="40" spans="1:6" ht="12.75">
      <c r="A40" s="19" t="s">
        <v>26</v>
      </c>
      <c r="B40" s="32" t="s">
        <v>64</v>
      </c>
      <c r="C40" s="224">
        <v>0</v>
      </c>
      <c r="D40" s="50">
        <v>0</v>
      </c>
      <c r="E40" s="50">
        <v>0</v>
      </c>
      <c r="F40" s="225">
        <v>0</v>
      </c>
    </row>
    <row r="41" spans="1:6" ht="12.75">
      <c r="A41" s="19" t="s">
        <v>163</v>
      </c>
      <c r="B41" s="32" t="s">
        <v>65</v>
      </c>
      <c r="C41" s="224">
        <v>0</v>
      </c>
      <c r="D41" s="50">
        <v>0</v>
      </c>
      <c r="E41" s="50">
        <v>0</v>
      </c>
      <c r="F41" s="225">
        <v>0</v>
      </c>
    </row>
    <row r="42" spans="1:6" ht="12.75">
      <c r="A42" s="19" t="s">
        <v>132</v>
      </c>
      <c r="B42" s="32" t="s">
        <v>66</v>
      </c>
      <c r="C42" s="224">
        <v>0</v>
      </c>
      <c r="D42" s="50">
        <v>0</v>
      </c>
      <c r="E42" s="50">
        <v>0</v>
      </c>
      <c r="F42" s="225">
        <v>0</v>
      </c>
    </row>
    <row r="43" spans="1:6" ht="12.75">
      <c r="A43" s="19" t="s">
        <v>28</v>
      </c>
      <c r="B43" s="32" t="s">
        <v>67</v>
      </c>
      <c r="C43" s="224">
        <v>0</v>
      </c>
      <c r="D43" s="50">
        <v>0</v>
      </c>
      <c r="E43" s="50">
        <v>0</v>
      </c>
      <c r="F43" s="225">
        <v>0</v>
      </c>
    </row>
    <row r="44" spans="1:6" ht="12.75">
      <c r="A44" s="19" t="s">
        <v>163</v>
      </c>
      <c r="B44" s="32" t="s">
        <v>68</v>
      </c>
      <c r="C44" s="224">
        <v>0</v>
      </c>
      <c r="D44" s="50">
        <v>0</v>
      </c>
      <c r="E44" s="50">
        <v>0</v>
      </c>
      <c r="F44" s="225">
        <v>0</v>
      </c>
    </row>
    <row r="45" spans="1:6" ht="12.75">
      <c r="A45" s="19" t="s">
        <v>132</v>
      </c>
      <c r="B45" s="32" t="s">
        <v>69</v>
      </c>
      <c r="C45" s="224">
        <v>0</v>
      </c>
      <c r="D45" s="50">
        <v>0</v>
      </c>
      <c r="E45" s="50">
        <v>0</v>
      </c>
      <c r="F45" s="225">
        <v>0</v>
      </c>
    </row>
    <row r="46" spans="1:6" ht="12.75">
      <c r="A46" s="19" t="s">
        <v>27</v>
      </c>
      <c r="B46" s="32" t="s">
        <v>70</v>
      </c>
      <c r="C46" s="224">
        <v>0</v>
      </c>
      <c r="D46" s="50">
        <v>0</v>
      </c>
      <c r="E46" s="50">
        <v>0</v>
      </c>
      <c r="F46" s="225">
        <v>0</v>
      </c>
    </row>
    <row r="47" spans="1:6" ht="12.75">
      <c r="A47" s="19" t="s">
        <v>25</v>
      </c>
      <c r="B47" s="32" t="s">
        <v>71</v>
      </c>
      <c r="C47" s="224">
        <v>0</v>
      </c>
      <c r="D47" s="50">
        <v>0</v>
      </c>
      <c r="E47" s="50">
        <v>0</v>
      </c>
      <c r="F47" s="225">
        <v>0</v>
      </c>
    </row>
    <row r="48" spans="1:6" ht="12.75">
      <c r="A48" s="19" t="s">
        <v>29</v>
      </c>
      <c r="B48" s="32" t="s">
        <v>72</v>
      </c>
      <c r="C48" s="224">
        <v>0</v>
      </c>
      <c r="D48" s="50">
        <v>0</v>
      </c>
      <c r="E48" s="50">
        <v>0</v>
      </c>
      <c r="F48" s="225">
        <v>0</v>
      </c>
    </row>
    <row r="49" spans="1:6" ht="12.75">
      <c r="A49" s="20" t="s">
        <v>205</v>
      </c>
      <c r="B49" s="32" t="s">
        <v>73</v>
      </c>
      <c r="C49" s="50">
        <v>2478713</v>
      </c>
      <c r="D49" s="50">
        <v>2476133</v>
      </c>
      <c r="E49" s="50">
        <v>2580</v>
      </c>
      <c r="F49" s="225">
        <v>0</v>
      </c>
    </row>
    <row r="50" spans="1:6" ht="12.75">
      <c r="A50" s="19" t="s">
        <v>144</v>
      </c>
      <c r="B50" s="32" t="s">
        <v>74</v>
      </c>
      <c r="C50" s="224">
        <v>0</v>
      </c>
      <c r="D50" s="50">
        <v>0</v>
      </c>
      <c r="E50" s="50">
        <v>0</v>
      </c>
      <c r="F50" s="225">
        <v>0</v>
      </c>
    </row>
    <row r="51" spans="1:6" ht="12.75">
      <c r="A51" s="19" t="s">
        <v>26</v>
      </c>
      <c r="B51" s="32" t="s">
        <v>75</v>
      </c>
      <c r="C51" s="224">
        <v>0</v>
      </c>
      <c r="D51" s="50">
        <v>0</v>
      </c>
      <c r="E51" s="50">
        <v>0</v>
      </c>
      <c r="F51" s="225">
        <v>0</v>
      </c>
    </row>
    <row r="52" spans="1:6" ht="12.75">
      <c r="A52" s="19" t="s">
        <v>163</v>
      </c>
      <c r="B52" s="32" t="s">
        <v>76</v>
      </c>
      <c r="C52" s="224">
        <v>0</v>
      </c>
      <c r="D52" s="50">
        <v>0</v>
      </c>
      <c r="E52" s="50">
        <v>0</v>
      </c>
      <c r="F52" s="225">
        <v>0</v>
      </c>
    </row>
    <row r="53" spans="1:6" ht="12.75">
      <c r="A53" s="19" t="s">
        <v>132</v>
      </c>
      <c r="B53" s="32" t="s">
        <v>77</v>
      </c>
      <c r="C53" s="224">
        <v>0</v>
      </c>
      <c r="D53" s="50">
        <v>0</v>
      </c>
      <c r="E53" s="50">
        <v>0</v>
      </c>
      <c r="F53" s="225">
        <v>0</v>
      </c>
    </row>
    <row r="54" spans="1:6" ht="12.75">
      <c r="A54" s="19" t="s">
        <v>28</v>
      </c>
      <c r="B54" s="32" t="s">
        <v>78</v>
      </c>
      <c r="C54" s="224">
        <v>0</v>
      </c>
      <c r="D54" s="50">
        <v>0</v>
      </c>
      <c r="E54" s="50">
        <v>0</v>
      </c>
      <c r="F54" s="225">
        <v>0</v>
      </c>
    </row>
    <row r="55" spans="1:6" ht="12.75">
      <c r="A55" s="19" t="s">
        <v>163</v>
      </c>
      <c r="B55" s="32" t="s">
        <v>79</v>
      </c>
      <c r="C55" s="224">
        <v>0</v>
      </c>
      <c r="D55" s="50">
        <v>0</v>
      </c>
      <c r="E55" s="50">
        <v>0</v>
      </c>
      <c r="F55" s="225">
        <v>0</v>
      </c>
    </row>
    <row r="56" spans="1:6" ht="12.75">
      <c r="A56" s="19" t="s">
        <v>132</v>
      </c>
      <c r="B56" s="32" t="s">
        <v>80</v>
      </c>
      <c r="C56" s="224">
        <v>0</v>
      </c>
      <c r="D56" s="50">
        <v>0</v>
      </c>
      <c r="E56" s="50">
        <v>0</v>
      </c>
      <c r="F56" s="225">
        <v>0</v>
      </c>
    </row>
    <row r="57" spans="1:6" ht="12.75">
      <c r="A57" s="19" t="s">
        <v>27</v>
      </c>
      <c r="B57" s="32" t="s">
        <v>81</v>
      </c>
      <c r="C57" s="224">
        <v>0</v>
      </c>
      <c r="D57" s="50">
        <v>0</v>
      </c>
      <c r="E57" s="50">
        <v>0</v>
      </c>
      <c r="F57" s="225">
        <v>0</v>
      </c>
    </row>
    <row r="58" spans="1:6" ht="12.75">
      <c r="A58" s="19" t="s">
        <v>25</v>
      </c>
      <c r="B58" s="32" t="s">
        <v>82</v>
      </c>
      <c r="C58" s="224">
        <v>0</v>
      </c>
      <c r="D58" s="50">
        <v>0</v>
      </c>
      <c r="E58" s="50">
        <v>0</v>
      </c>
      <c r="F58" s="225">
        <v>0</v>
      </c>
    </row>
    <row r="59" spans="1:6" ht="12.75">
      <c r="A59" s="19" t="s">
        <v>29</v>
      </c>
      <c r="B59" s="32" t="s">
        <v>83</v>
      </c>
      <c r="C59" s="224">
        <v>0</v>
      </c>
      <c r="D59" s="50">
        <v>0</v>
      </c>
      <c r="E59" s="50">
        <v>0</v>
      </c>
      <c r="F59" s="225">
        <v>0</v>
      </c>
    </row>
    <row r="60" spans="1:6" ht="12.75">
      <c r="A60" s="19" t="s">
        <v>145</v>
      </c>
      <c r="B60" s="32" t="s">
        <v>84</v>
      </c>
      <c r="C60" s="50">
        <v>2476133</v>
      </c>
      <c r="D60" s="50">
        <v>2476133</v>
      </c>
      <c r="E60" s="50">
        <v>0</v>
      </c>
      <c r="F60" s="225">
        <v>0</v>
      </c>
    </row>
    <row r="61" spans="1:6" ht="12.75">
      <c r="A61" s="19" t="s">
        <v>26</v>
      </c>
      <c r="B61" s="32" t="s">
        <v>87</v>
      </c>
      <c r="C61" s="224">
        <v>0</v>
      </c>
      <c r="D61" s="50">
        <v>0</v>
      </c>
      <c r="E61" s="50">
        <v>0</v>
      </c>
      <c r="F61" s="225">
        <v>0</v>
      </c>
    </row>
    <row r="62" spans="1:6" ht="12.75">
      <c r="A62" s="19" t="s">
        <v>163</v>
      </c>
      <c r="B62" s="32" t="s">
        <v>88</v>
      </c>
      <c r="C62" s="224">
        <v>0</v>
      </c>
      <c r="D62" s="50">
        <v>0</v>
      </c>
      <c r="E62" s="50">
        <v>0</v>
      </c>
      <c r="F62" s="225">
        <v>0</v>
      </c>
    </row>
    <row r="63" spans="1:6" ht="12.75">
      <c r="A63" s="19" t="s">
        <v>132</v>
      </c>
      <c r="B63" s="32" t="s">
        <v>89</v>
      </c>
      <c r="C63" s="224">
        <v>0</v>
      </c>
      <c r="D63" s="50">
        <v>0</v>
      </c>
      <c r="E63" s="50">
        <v>0</v>
      </c>
      <c r="F63" s="225">
        <v>0</v>
      </c>
    </row>
    <row r="64" spans="1:6" ht="12.75">
      <c r="A64" s="19" t="s">
        <v>28</v>
      </c>
      <c r="B64" s="32" t="s">
        <v>90</v>
      </c>
      <c r="C64" s="224">
        <v>0</v>
      </c>
      <c r="D64" s="50">
        <v>0</v>
      </c>
      <c r="E64" s="50">
        <v>0</v>
      </c>
      <c r="F64" s="225">
        <v>0</v>
      </c>
    </row>
    <row r="65" spans="1:6" ht="12.75">
      <c r="A65" s="19" t="s">
        <v>163</v>
      </c>
      <c r="B65" s="32" t="s">
        <v>91</v>
      </c>
      <c r="C65" s="224">
        <v>0</v>
      </c>
      <c r="D65" s="50">
        <v>0</v>
      </c>
      <c r="E65" s="50">
        <v>0</v>
      </c>
      <c r="F65" s="225">
        <v>0</v>
      </c>
    </row>
    <row r="66" spans="1:6" ht="12.75">
      <c r="A66" s="19" t="s">
        <v>132</v>
      </c>
      <c r="B66" s="32" t="s">
        <v>92</v>
      </c>
      <c r="C66" s="224">
        <v>0</v>
      </c>
      <c r="D66" s="50">
        <v>0</v>
      </c>
      <c r="E66" s="50">
        <v>0</v>
      </c>
      <c r="F66" s="225">
        <v>0</v>
      </c>
    </row>
    <row r="67" spans="1:6" ht="12.75">
      <c r="A67" s="19" t="s">
        <v>27</v>
      </c>
      <c r="B67" s="32" t="s">
        <v>93</v>
      </c>
      <c r="C67" s="50">
        <v>2476133</v>
      </c>
      <c r="D67" s="50">
        <v>2476133</v>
      </c>
      <c r="E67" s="50">
        <v>0</v>
      </c>
      <c r="F67" s="225">
        <v>0</v>
      </c>
    </row>
    <row r="68" spans="1:6" ht="12.75">
      <c r="A68" s="19" t="s">
        <v>25</v>
      </c>
      <c r="B68" s="32" t="s">
        <v>94</v>
      </c>
      <c r="C68" s="224">
        <v>0</v>
      </c>
      <c r="D68" s="50">
        <v>0</v>
      </c>
      <c r="E68" s="50">
        <v>0</v>
      </c>
      <c r="F68" s="225">
        <v>0</v>
      </c>
    </row>
    <row r="69" spans="1:6" ht="12.75">
      <c r="A69" s="19" t="s">
        <v>29</v>
      </c>
      <c r="B69" s="32" t="s">
        <v>95</v>
      </c>
      <c r="C69" s="224">
        <v>0</v>
      </c>
      <c r="D69" s="50">
        <v>0</v>
      </c>
      <c r="E69" s="50">
        <v>0</v>
      </c>
      <c r="F69" s="225">
        <v>0</v>
      </c>
    </row>
    <row r="70" spans="1:6" ht="12.75">
      <c r="A70" s="19" t="s">
        <v>146</v>
      </c>
      <c r="B70" s="32" t="s">
        <v>96</v>
      </c>
      <c r="C70" s="224">
        <v>2580</v>
      </c>
      <c r="D70" s="50">
        <v>0</v>
      </c>
      <c r="E70" s="50">
        <v>2580</v>
      </c>
      <c r="F70" s="225">
        <v>0</v>
      </c>
    </row>
    <row r="71" spans="1:6" ht="12.75">
      <c r="A71" s="19" t="s">
        <v>26</v>
      </c>
      <c r="B71" s="32" t="s">
        <v>97</v>
      </c>
      <c r="C71" s="224">
        <v>0</v>
      </c>
      <c r="D71" s="50">
        <v>0</v>
      </c>
      <c r="E71" s="50">
        <v>0</v>
      </c>
      <c r="F71" s="225">
        <v>0</v>
      </c>
    </row>
    <row r="72" spans="1:6" ht="12.75">
      <c r="A72" s="19" t="s">
        <v>163</v>
      </c>
      <c r="B72" s="32" t="s">
        <v>98</v>
      </c>
      <c r="C72" s="224">
        <v>0</v>
      </c>
      <c r="D72" s="50">
        <v>0</v>
      </c>
      <c r="E72" s="50">
        <v>0</v>
      </c>
      <c r="F72" s="225">
        <v>0</v>
      </c>
    </row>
    <row r="73" spans="1:6" ht="12.75">
      <c r="A73" s="19" t="s">
        <v>132</v>
      </c>
      <c r="B73" s="32" t="s">
        <v>99</v>
      </c>
      <c r="C73" s="224">
        <v>0</v>
      </c>
      <c r="D73" s="50">
        <v>0</v>
      </c>
      <c r="E73" s="50">
        <v>0</v>
      </c>
      <c r="F73" s="225">
        <v>0</v>
      </c>
    </row>
    <row r="74" spans="1:6" ht="12.75">
      <c r="A74" s="19" t="s">
        <v>28</v>
      </c>
      <c r="B74" s="32" t="s">
        <v>100</v>
      </c>
      <c r="C74" s="224">
        <v>2580</v>
      </c>
      <c r="D74" s="50">
        <v>0</v>
      </c>
      <c r="E74" s="50">
        <v>2580</v>
      </c>
      <c r="F74" s="225">
        <v>0</v>
      </c>
    </row>
    <row r="75" spans="1:6" ht="12.75">
      <c r="A75" s="19" t="s">
        <v>163</v>
      </c>
      <c r="B75" s="32" t="s">
        <v>101</v>
      </c>
      <c r="C75" s="224">
        <v>0</v>
      </c>
      <c r="D75" s="50">
        <v>0</v>
      </c>
      <c r="E75" s="50">
        <v>0</v>
      </c>
      <c r="F75" s="225">
        <v>0</v>
      </c>
    </row>
    <row r="76" spans="1:6" ht="12.75">
      <c r="A76" s="19" t="s">
        <v>132</v>
      </c>
      <c r="B76" s="32" t="s">
        <v>102</v>
      </c>
      <c r="C76" s="224">
        <v>2580</v>
      </c>
      <c r="D76" s="50">
        <v>0</v>
      </c>
      <c r="E76" s="50">
        <v>2580</v>
      </c>
      <c r="F76" s="225">
        <v>0</v>
      </c>
    </row>
    <row r="77" spans="1:6" ht="12.75">
      <c r="A77" s="19" t="s">
        <v>27</v>
      </c>
      <c r="B77" s="32" t="s">
        <v>103</v>
      </c>
      <c r="C77" s="224">
        <v>0</v>
      </c>
      <c r="D77" s="50">
        <v>0</v>
      </c>
      <c r="E77" s="50">
        <v>0</v>
      </c>
      <c r="F77" s="225">
        <v>0</v>
      </c>
    </row>
    <row r="78" spans="1:6" ht="12.75">
      <c r="A78" s="19" t="s">
        <v>25</v>
      </c>
      <c r="B78" s="32" t="s">
        <v>104</v>
      </c>
      <c r="C78" s="224">
        <v>0</v>
      </c>
      <c r="D78" s="50">
        <v>0</v>
      </c>
      <c r="E78" s="50">
        <v>0</v>
      </c>
      <c r="F78" s="225">
        <v>0</v>
      </c>
    </row>
    <row r="79" spans="1:6" ht="12.75">
      <c r="A79" s="19" t="s">
        <v>29</v>
      </c>
      <c r="B79" s="32" t="s">
        <v>105</v>
      </c>
      <c r="C79" s="224">
        <v>0</v>
      </c>
      <c r="D79" s="50">
        <v>0</v>
      </c>
      <c r="E79" s="50">
        <v>0</v>
      </c>
      <c r="F79" s="225">
        <v>0</v>
      </c>
    </row>
    <row r="80" spans="1:6" ht="33.75">
      <c r="A80" s="20" t="s">
        <v>206</v>
      </c>
      <c r="B80" s="32" t="s">
        <v>106</v>
      </c>
      <c r="C80" s="224">
        <v>0</v>
      </c>
      <c r="D80" s="50">
        <v>0</v>
      </c>
      <c r="E80" s="50">
        <v>0</v>
      </c>
      <c r="F80" s="225">
        <v>0</v>
      </c>
    </row>
    <row r="81" spans="1:6" ht="12.75">
      <c r="A81" s="19" t="s">
        <v>147</v>
      </c>
      <c r="B81" s="32" t="s">
        <v>107</v>
      </c>
      <c r="C81" s="224">
        <v>0</v>
      </c>
      <c r="D81" s="50">
        <v>0</v>
      </c>
      <c r="E81" s="50">
        <v>0</v>
      </c>
      <c r="F81" s="225">
        <v>0</v>
      </c>
    </row>
    <row r="82" spans="1:6" ht="12.75">
      <c r="A82" s="19" t="s">
        <v>148</v>
      </c>
      <c r="B82" s="32" t="s">
        <v>108</v>
      </c>
      <c r="C82" s="224">
        <v>0</v>
      </c>
      <c r="D82" s="50">
        <v>0</v>
      </c>
      <c r="E82" s="50">
        <v>0</v>
      </c>
      <c r="F82" s="225">
        <v>0</v>
      </c>
    </row>
    <row r="83" spans="1:6" ht="12.75">
      <c r="A83" s="19" t="s">
        <v>149</v>
      </c>
      <c r="B83" s="32" t="s">
        <v>109</v>
      </c>
      <c r="C83" s="224">
        <v>0</v>
      </c>
      <c r="D83" s="50">
        <v>0</v>
      </c>
      <c r="E83" s="50">
        <v>0</v>
      </c>
      <c r="F83" s="225">
        <v>0</v>
      </c>
    </row>
    <row r="84" spans="1:6" ht="12.75">
      <c r="A84" s="19" t="s">
        <v>150</v>
      </c>
      <c r="B84" s="32" t="s">
        <v>110</v>
      </c>
      <c r="C84" s="224">
        <v>0</v>
      </c>
      <c r="D84" s="50">
        <v>0</v>
      </c>
      <c r="E84" s="50">
        <v>0</v>
      </c>
      <c r="F84" s="225">
        <v>0</v>
      </c>
    </row>
    <row r="85" spans="1:6" ht="12.75">
      <c r="A85" s="19" t="s">
        <v>151</v>
      </c>
      <c r="B85" s="32" t="s">
        <v>111</v>
      </c>
      <c r="C85" s="224">
        <v>0</v>
      </c>
      <c r="D85" s="50">
        <v>0</v>
      </c>
      <c r="E85" s="50">
        <v>0</v>
      </c>
      <c r="F85" s="225">
        <v>0</v>
      </c>
    </row>
    <row r="86" spans="1:6" ht="12.75">
      <c r="A86" s="218" t="s">
        <v>152</v>
      </c>
      <c r="B86" s="25" t="s">
        <v>112</v>
      </c>
      <c r="C86" s="74">
        <v>0</v>
      </c>
      <c r="D86" s="52">
        <v>0</v>
      </c>
      <c r="E86" s="52">
        <v>0</v>
      </c>
      <c r="F86" s="226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9"/>
  <sheetViews>
    <sheetView workbookViewId="0" topLeftCell="B4">
      <selection activeCell="C22" sqref="C22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33759466</v>
      </c>
      <c r="D6" s="56">
        <v>22446992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3440753</v>
      </c>
      <c r="D8" s="56">
        <v>271531</v>
      </c>
      <c r="E8" s="57"/>
    </row>
    <row r="9" spans="1:5" ht="12.75">
      <c r="A9" s="28" t="s">
        <v>19</v>
      </c>
      <c r="B9" s="24" t="s">
        <v>33</v>
      </c>
      <c r="C9" s="58">
        <v>161167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161167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625936</v>
      </c>
      <c r="D12" s="56">
        <v>165075</v>
      </c>
      <c r="E12" s="57"/>
    </row>
    <row r="13" spans="1:5" ht="12.75">
      <c r="A13" s="28" t="s">
        <v>21</v>
      </c>
      <c r="B13" s="24" t="s">
        <v>37</v>
      </c>
      <c r="C13" s="58">
        <v>7528666</v>
      </c>
      <c r="D13" s="59">
        <v>6874056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22002944</v>
      </c>
      <c r="D16" s="59">
        <v>15136330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2478714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275832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997699</v>
      </c>
    </row>
    <row r="24" spans="1:5" ht="12.75">
      <c r="A24" s="28" t="s">
        <v>21</v>
      </c>
      <c r="B24" s="24" t="s">
        <v>48</v>
      </c>
      <c r="C24" s="61"/>
      <c r="D24" s="62"/>
      <c r="E24" s="63">
        <v>466394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738789</v>
      </c>
    </row>
    <row r="28" ht="12.75">
      <c r="E28" s="213"/>
    </row>
    <row r="29" ht="12.75">
      <c r="E29" s="213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4. čtvrtletí 2005</dc:title>
  <dc:subject/>
  <dc:creator>David Rozumek</dc:creator>
  <cp:keywords/>
  <dc:description/>
  <cp:lastModifiedBy>holeckovaa</cp:lastModifiedBy>
  <cp:lastPrinted>2005-01-21T10:10:17Z</cp:lastPrinted>
  <dcterms:created xsi:type="dcterms:W3CDTF">2002-06-18T14:19:38Z</dcterms:created>
  <dcterms:modified xsi:type="dcterms:W3CDTF">2006-02-17T16:25:34Z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{D5BC9E66-9E5E-462E-B660-E95FED5E38A2}</vt:lpwstr>
  </property>
</Properties>
</file>